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omint-my.sharepoint.com/personal/mlo_iom_int/Documents/Documents/CCCM/GESTION D'INFORMATION/LISTE DES SITES/"/>
    </mc:Choice>
  </mc:AlternateContent>
  <xr:revisionPtr revIDLastSave="443" documentId="8_{8FAD3DF2-662F-4F57-9F15-C388F1A15B02}" xr6:coauthVersionLast="47" xr6:coauthVersionMax="47" xr10:uidLastSave="{93CF837A-ADF4-4DCC-8E53-F39F66B63CB0}"/>
  <bookViews>
    <workbookView xWindow="28680" yWindow="-120" windowWidth="29040" windowHeight="15840" xr2:uid="{96FDA9B7-0B01-4F18-9569-8EAB92A3B33B}"/>
  </bookViews>
  <sheets>
    <sheet name="PDI Sites" sheetId="8" r:id="rId1"/>
    <sheet name="Sheet3" sheetId="6" state="hidden" r:id="rId2"/>
    <sheet name="Sheet4" sheetId="7" state="hidden" r:id="rId3"/>
    <sheet name="Sheet2" sheetId="5" state="hidden" r:id="rId4"/>
    <sheet name="Sheet1" sheetId="4" state="hidden" r:id="rId5"/>
  </sheets>
  <definedNames>
    <definedName name="_xlnm.Print_Area" localSheetId="0">'PDI Sites'!$A$4:$H$93</definedName>
    <definedName name="_xlnm.Print_Titles" localSheetId="0">'PDI Sites'!$9:$9</definedName>
  </definedNames>
  <calcPr calcId="191029"/>
  <pivotCaches>
    <pivotCache cacheId="1" r:id="rId6"/>
    <pivotCache cacheId="2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6" l="1"/>
  <c r="E46" i="6"/>
  <c r="E48" i="6"/>
  <c r="E45" i="6"/>
  <c r="E44" i="6"/>
  <c r="E47" i="6"/>
  <c r="E49" i="6"/>
  <c r="J13" i="6"/>
  <c r="I13" i="6"/>
  <c r="K13" i="6" s="1"/>
  <c r="K12" i="6"/>
  <c r="K8" i="6"/>
  <c r="K9" i="6"/>
  <c r="K10" i="6"/>
  <c r="K11" i="6"/>
  <c r="D10" i="5" l="1"/>
  <c r="C10" i="5"/>
  <c r="E9" i="5"/>
  <c r="D5" i="5"/>
  <c r="C5" i="5"/>
  <c r="E4" i="5"/>
</calcChain>
</file>

<file path=xl/sharedStrings.xml><?xml version="1.0" encoding="utf-8"?>
<sst xmlns="http://schemas.openxmlformats.org/spreadsheetml/2006/main" count="731" uniqueCount="212">
  <si>
    <t>Préfecture</t>
  </si>
  <si>
    <t>Préfecture Pcode</t>
  </si>
  <si>
    <t>Sous-Préfecture</t>
  </si>
  <si>
    <t>Bamingui-Bangoran</t>
  </si>
  <si>
    <t>MINUSCA</t>
  </si>
  <si>
    <t>Bangui</t>
  </si>
  <si>
    <t>Basse-Kotto</t>
  </si>
  <si>
    <t>Alindao</t>
  </si>
  <si>
    <t>Haute-Kotto</t>
  </si>
  <si>
    <t>Bria</t>
  </si>
  <si>
    <t>Haut-Mbomou</t>
  </si>
  <si>
    <t>Zémio</t>
  </si>
  <si>
    <t>Obo</t>
  </si>
  <si>
    <t>Mbomou</t>
  </si>
  <si>
    <t>DEMBIA</t>
  </si>
  <si>
    <t>Bakouma</t>
  </si>
  <si>
    <t>Nana-Gribizi</t>
  </si>
  <si>
    <t>Ombella M'Poko</t>
  </si>
  <si>
    <t>Ouaka</t>
  </si>
  <si>
    <t>Bambari</t>
  </si>
  <si>
    <t>MINUSCA PK 8</t>
  </si>
  <si>
    <t>PK3</t>
  </si>
  <si>
    <t>Ouham</t>
  </si>
  <si>
    <t>Batangafo</t>
  </si>
  <si>
    <t>kabo</t>
  </si>
  <si>
    <t>Ouham Pendé</t>
  </si>
  <si>
    <t>Vakaga</t>
  </si>
  <si>
    <t>PARC 2</t>
  </si>
  <si>
    <t>Site</t>
  </si>
  <si>
    <t>Janvier 2024</t>
  </si>
  <si>
    <t>A2</t>
  </si>
  <si>
    <t>GBADE</t>
  </si>
  <si>
    <t>Kémo</t>
  </si>
  <si>
    <t>Lobaye</t>
  </si>
  <si>
    <t>Mambéré-Kadéï</t>
  </si>
  <si>
    <t>Nana-Mambéré</t>
  </si>
  <si>
    <t>Sangha-Mbaéré</t>
  </si>
  <si>
    <t>Ouadda</t>
  </si>
  <si>
    <t>Fevrier 2024</t>
  </si>
  <si>
    <t>Mars</t>
  </si>
  <si>
    <t>Sites</t>
  </si>
  <si>
    <t>FA</t>
  </si>
  <si>
    <t>Total</t>
  </si>
  <si>
    <t>Row Labels</t>
  </si>
  <si>
    <t>Grand Total</t>
  </si>
  <si>
    <t>Sum of Nbr Total PDI</t>
  </si>
  <si>
    <t>Sum of Sites</t>
  </si>
  <si>
    <t>Sum of FA</t>
  </si>
  <si>
    <t>Values</t>
  </si>
  <si>
    <t>Sum of Nbr PDI Sites</t>
  </si>
  <si>
    <t>Sum of Nbr PDI Familles Accueil</t>
  </si>
  <si>
    <t>CLUSTER CCCM REPUBLIQUE CENTRAFRICAINE (RCA)</t>
  </si>
  <si>
    <t>Octobre 2024</t>
  </si>
  <si>
    <t>Date mise à jour</t>
  </si>
  <si>
    <t>Source de données</t>
  </si>
  <si>
    <t>DTM IOM</t>
  </si>
  <si>
    <t>COOPI</t>
  </si>
  <si>
    <t xml:space="preserve">DTM IOM </t>
  </si>
  <si>
    <t>Decembre 2024</t>
  </si>
  <si>
    <t>INTERSOS</t>
  </si>
  <si>
    <t>COOPADEM</t>
  </si>
  <si>
    <t>FNHOD</t>
  </si>
  <si>
    <t>APVM</t>
  </si>
  <si>
    <t>Janvier 2025</t>
  </si>
  <si>
    <t>CMP Bria</t>
  </si>
  <si>
    <t>LISTE DES SITES - MARS 2025</t>
  </si>
  <si>
    <t>EGLISE CATHOLIQUE</t>
  </si>
  <si>
    <t>GBOGO</t>
  </si>
  <si>
    <t>MADA-GRENGBADA</t>
  </si>
  <si>
    <t>MALIKO LEPREUX</t>
  </si>
  <si>
    <t>MANGA (30KM)</t>
  </si>
  <si>
    <t>POMBOLO</t>
  </si>
  <si>
    <t>SANGBAI</t>
  </si>
  <si>
    <t xml:space="preserve">             61 </t>
  </si>
  <si>
    <t>BOZOUM</t>
  </si>
  <si>
    <t>AXE BOUZOUME - BOCARANGA</t>
  </si>
  <si>
    <t>BOZOUM (5KM)</t>
  </si>
  <si>
    <t>Mars 2025</t>
  </si>
  <si>
    <t>Cluster National CCCM</t>
  </si>
  <si>
    <t>CIAUD</t>
  </si>
  <si>
    <t>GADV/COOPI</t>
  </si>
  <si>
    <t>30.03.2025 Ménages</t>
  </si>
  <si>
    <t>30.03.2025 Individus</t>
  </si>
  <si>
    <t>OUHAM-FAFA</t>
  </si>
  <si>
    <t>KABO</t>
  </si>
  <si>
    <t>BONGONON</t>
  </si>
  <si>
    <t>OUAKI</t>
  </si>
  <si>
    <t>BOUCA</t>
  </si>
  <si>
    <t>GBIGBI</t>
  </si>
  <si>
    <t>BANGUI</t>
  </si>
  <si>
    <t>BANGUI-FLEUVE</t>
  </si>
  <si>
    <t>BIMBO</t>
  </si>
  <si>
    <t>PORT PETROLIER</t>
  </si>
  <si>
    <t>FARAZALA 1</t>
  </si>
  <si>
    <t>FARAZALA B</t>
  </si>
  <si>
    <t>ZOUI</t>
  </si>
  <si>
    <t>LADY GBAWI</t>
  </si>
  <si>
    <t>LADY A</t>
  </si>
  <si>
    <t>LADY B</t>
  </si>
  <si>
    <t>ATIB</t>
  </si>
  <si>
    <t>VAKAGA</t>
  </si>
  <si>
    <t>BIRAO</t>
  </si>
  <si>
    <t>SITE AERODROME</t>
  </si>
  <si>
    <t>MBOMOU</t>
  </si>
  <si>
    <t>BAKOUMA</t>
  </si>
  <si>
    <t>BANGASSOU-KWANGA (BAKOUMA-CENTRE)</t>
  </si>
  <si>
    <t>NANA-GRIBIZI</t>
  </si>
  <si>
    <t>KAGA-BANDORO</t>
  </si>
  <si>
    <t>OUANDAGO</t>
  </si>
  <si>
    <t>MBAÏNDO</t>
  </si>
  <si>
    <t>NGAMNA</t>
  </si>
  <si>
    <t>SITE CHINOIS</t>
  </si>
  <si>
    <t>AXE BATANGAFO-OUANDAGO-KABO</t>
  </si>
  <si>
    <t>KONVI 1</t>
  </si>
  <si>
    <t>LEGA</t>
  </si>
  <si>
    <t>OUAKA</t>
  </si>
  <si>
    <t>BAKALA</t>
  </si>
  <si>
    <t xml:space="preserve">MINUSCA </t>
  </si>
  <si>
    <t>BANGASSOU</t>
  </si>
  <si>
    <t>HAUT-MBOMOU</t>
  </si>
  <si>
    <t>DJÉMA</t>
  </si>
  <si>
    <t>KADJIMA</t>
  </si>
  <si>
    <t>ORO- DJAFOUN/OUANDAGO</t>
  </si>
  <si>
    <t>VAMI 1</t>
  </si>
  <si>
    <t>BAMINGUI-BANGORAN</t>
  </si>
  <si>
    <t>NDÉLÉ</t>
  </si>
  <si>
    <t>NDELE - BASE MINUSCA</t>
  </si>
  <si>
    <t>VAMI 3</t>
  </si>
  <si>
    <t>BOTOMBO</t>
  </si>
  <si>
    <t>RAFAI</t>
  </si>
  <si>
    <t>BINGBA 3</t>
  </si>
  <si>
    <t>SITE A</t>
  </si>
  <si>
    <t>BATANGAFO</t>
  </si>
  <si>
    <t>BOUCA/BANTAGAFO</t>
  </si>
  <si>
    <t>BOUCA CENTRE</t>
  </si>
  <si>
    <t>MISSION CATHOLIQUE</t>
  </si>
  <si>
    <t>AGOUMAR 3</t>
  </si>
  <si>
    <t>SITE C</t>
  </si>
  <si>
    <t>MISSION CATOLIQUE</t>
  </si>
  <si>
    <t>ZIBO BAGGA</t>
  </si>
  <si>
    <t>MAISON DES JEUNES</t>
  </si>
  <si>
    <t>BAUNGASSOU</t>
  </si>
  <si>
    <t>ALTERNATIF</t>
  </si>
  <si>
    <t>BAMBARI</t>
  </si>
  <si>
    <t/>
  </si>
  <si>
    <t>MBAGOLO</t>
  </si>
  <si>
    <t>GBAZARA</t>
  </si>
  <si>
    <t>GBAZARA B</t>
  </si>
  <si>
    <t>OBO</t>
  </si>
  <si>
    <t>ZEMIO</t>
  </si>
  <si>
    <t>GBAZARA A</t>
  </si>
  <si>
    <t>FARAZALA</t>
  </si>
  <si>
    <t>FARAZALA A</t>
  </si>
  <si>
    <t>OUHAM PENDÉ</t>
  </si>
  <si>
    <t>BOCARANGA</t>
  </si>
  <si>
    <t>HAUTE-KOTTO</t>
  </si>
  <si>
    <t>BRIA</t>
  </si>
  <si>
    <t>GOBOLO 2</t>
  </si>
  <si>
    <t>AXE BAKOUMA-NZACKO (ZIMA)</t>
  </si>
  <si>
    <t>AXE BAKOUMA-NZABÉ (GANGOUA)</t>
  </si>
  <si>
    <t>ECOLE BAGGA</t>
  </si>
  <si>
    <t>ILE DES SINGES</t>
  </si>
  <si>
    <t>ILE MBONGOSSOUA</t>
  </si>
  <si>
    <t>GBAKAYA</t>
  </si>
  <si>
    <t>BASSE-KOTTO</t>
  </si>
  <si>
    <t>ALINDAO</t>
  </si>
  <si>
    <t>SITE ELIM</t>
  </si>
  <si>
    <t>NGUILINGUILI</t>
  </si>
  <si>
    <t>SITE AFAPS</t>
  </si>
  <si>
    <t>SANDOU</t>
  </si>
  <si>
    <t xml:space="preserve">SITE B </t>
  </si>
  <si>
    <t>ZÉMIO</t>
  </si>
  <si>
    <t>SITE D</t>
  </si>
  <si>
    <t>FRAMEAU</t>
  </si>
  <si>
    <t>SITE YATA</t>
  </si>
  <si>
    <t>IPPY</t>
  </si>
  <si>
    <t>BOUGOYO</t>
  </si>
  <si>
    <t>SITE MINUSCA</t>
  </si>
  <si>
    <t>MATCHIKA</t>
  </si>
  <si>
    <t>TAGBARA</t>
  </si>
  <si>
    <t>MALOUM</t>
  </si>
  <si>
    <t>NZÉLÉTÉ</t>
  </si>
  <si>
    <t>VILLAGE ARGUE</t>
  </si>
  <si>
    <t>SITE FORMEL ARGUE</t>
  </si>
  <si>
    <t>MOYENNE SIDO</t>
  </si>
  <si>
    <t>CITE DE LA PAIX</t>
  </si>
  <si>
    <t>FOULBE</t>
  </si>
  <si>
    <t>PERSEVERANCE / BADOUNABI 2</t>
  </si>
  <si>
    <t>MBELLA</t>
  </si>
  <si>
    <t>MBOKI</t>
  </si>
  <si>
    <t>VOUNDJA DJOGO</t>
  </si>
  <si>
    <t>SITE PK3 AXE MINGALA</t>
  </si>
  <si>
    <t>NGOULI</t>
  </si>
  <si>
    <t>SITE C  (CITE DE LA PAIX)</t>
  </si>
  <si>
    <t>SITE B</t>
  </si>
  <si>
    <t>LIGOUA</t>
  </si>
  <si>
    <t>GOUGBERE</t>
  </si>
  <si>
    <t>AVIATION ECOLE</t>
  </si>
  <si>
    <t>LAZARE</t>
  </si>
  <si>
    <t>LAZARET</t>
  </si>
  <si>
    <t>QUARTIER MISSION</t>
  </si>
  <si>
    <t>SITE CATHOLIQUE</t>
  </si>
  <si>
    <t>PK3 (BRIA)</t>
  </si>
  <si>
    <t>PREFECTURE</t>
  </si>
  <si>
    <t>SOUS-PREFECTURE</t>
  </si>
  <si>
    <t xml:space="preserve">LOCALITE </t>
  </si>
  <si>
    <t xml:space="preserve">NOM DU SITE </t>
  </si>
  <si>
    <t>TYPE DE SITE</t>
  </si>
  <si>
    <t>SITE</t>
  </si>
  <si>
    <t>LIEU DE REGROUPEMENT</t>
  </si>
  <si>
    <t>CLUSTER NATIONAL CCCM</t>
  </si>
  <si>
    <t xml:space="preserve">CLUSTER NATIONAL CCCM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</si>
</sst>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b/>
      <sz val="12"/>
      <color theme="0"/>
      <name val="Arial"/>
      <family val="2"/>
    </font>
    <font>
      <sz val="8"/>
      <name val="Arial"/>
      <family val="2"/>
    </font>
    <font>
      <b/>
      <sz val="24"/>
      <color rgb="FF1B657C"/>
      <name val="Franklin Gothic Medium Cond"/>
      <family val="2"/>
    </font>
    <font>
      <sz val="11"/>
      <color theme="1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1B657C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 applyAlignment="1">
      <alignment horizontal="left" vertical="center"/>
    </xf>
    <xf numFmtId="9" fontId="0" fillId="0" borderId="0" xfId="2" applyFont="1"/>
    <xf numFmtId="0" fontId="1" fillId="0" borderId="1" xfId="0" applyFont="1" applyBorder="1"/>
    <xf numFmtId="164" fontId="1" fillId="0" borderId="1" xfId="0" applyNumberFormat="1" applyFont="1" applyBorder="1"/>
    <xf numFmtId="0" fontId="0" fillId="0" borderId="0" xfId="0" pivotButton="1"/>
    <xf numFmtId="0" fontId="0" fillId="0" borderId="0" xfId="0" applyAlignment="1">
      <alignment horizontal="left"/>
    </xf>
    <xf numFmtId="0" fontId="6" fillId="2" borderId="2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1" fillId="3" borderId="2" xfId="0" applyFont="1" applyFill="1" applyBorder="1"/>
    <xf numFmtId="0" fontId="1" fillId="3" borderId="1" xfId="0" applyFont="1" applyFill="1" applyBorder="1"/>
    <xf numFmtId="164" fontId="1" fillId="3" borderId="1" xfId="0" applyNumberFormat="1" applyFont="1" applyFill="1" applyBorder="1"/>
    <xf numFmtId="0" fontId="0" fillId="0" borderId="0" xfId="0" applyAlignment="1">
      <alignment horizontal="right"/>
    </xf>
    <xf numFmtId="0" fontId="1" fillId="0" borderId="2" xfId="0" applyFont="1" applyBorder="1"/>
    <xf numFmtId="0" fontId="0" fillId="0" borderId="0" xfId="0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1" fontId="2" fillId="2" borderId="0" xfId="0" applyNumberFormat="1" applyFont="1" applyFill="1" applyAlignment="1">
      <alignment horizontal="left"/>
    </xf>
    <xf numFmtId="164" fontId="2" fillId="2" borderId="0" xfId="1" applyNumberFormat="1" applyFont="1" applyFill="1" applyAlignment="1">
      <alignment horizontal="left"/>
    </xf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9" fillId="2" borderId="0" xfId="0" applyFont="1" applyFill="1" applyAlignment="1">
      <alignment horizontal="left"/>
    </xf>
    <xf numFmtId="0" fontId="10" fillId="0" borderId="0" xfId="0" applyFont="1" applyAlignment="1">
      <alignment horizontal="left"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0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9" fontId="0" fillId="0" borderId="0" xfId="2" applyFont="1" applyAlignment="1">
      <alignment horizontal="left"/>
    </xf>
    <xf numFmtId="0" fontId="1" fillId="2" borderId="0" xfId="0" applyFont="1" applyFill="1" applyAlignment="1">
      <alignment horizontal="left" vertical="center" wrapText="1"/>
    </xf>
    <xf numFmtId="164" fontId="1" fillId="0" borderId="0" xfId="1" applyNumberFormat="1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NumberFormat="1" applyFont="1" applyFill="1" applyAlignment="1">
      <alignment horizontal="left" vertical="center"/>
    </xf>
    <xf numFmtId="0" fontId="10" fillId="0" borderId="0" xfId="0" applyNumberFormat="1" applyFont="1" applyFill="1" applyAlignment="1">
      <alignment horizontal="left" vertical="center"/>
    </xf>
    <xf numFmtId="164" fontId="0" fillId="0" borderId="0" xfId="0" applyNumberFormat="1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15"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1B657C"/>
        </patternFill>
      </fill>
      <alignment horizontal="general" vertical="center" textRotation="0" wrapText="1" indent="0" justifyLastLine="0" shrinkToFit="0" readingOrder="0"/>
    </dxf>
    <dxf>
      <font>
        <sz val="8"/>
      </font>
    </dxf>
    <dxf>
      <font>
        <sz val="10"/>
      </font>
    </dxf>
    <dxf>
      <font>
        <color rgb="FF1B657C"/>
      </font>
    </dxf>
  </dxfs>
  <tableStyles count="3" defaultTableStyle="TableStyleMedium2" defaultPivotStyle="PivotStyleLight16">
    <tableStyle name="Slicer Style 1" pivot="0" table="0" count="1" xr9:uid="{C60C4800-25A2-42DC-B0E0-759B52403C27}">
      <tableStyleElement type="wholeTable" dxfId="14"/>
    </tableStyle>
    <tableStyle name="Slicer Style 2" pivot="0" table="0" count="1" xr9:uid="{6CD637DD-A412-4FFC-A3E2-879AF9EE74BC}">
      <tableStyleElement type="wholeTable" dxfId="13"/>
    </tableStyle>
    <tableStyle name="Slicer Style 3" pivot="0" table="0" count="1" xr9:uid="{B6D6E544-F87D-4870-A3DE-4F731F87912F}">
      <tableStyleElement type="wholeTable" dxfId="12"/>
    </tableStyle>
  </tableStyles>
  <colors>
    <mruColors>
      <color rgb="FFE2DBBC"/>
      <color rgb="FF1B657C"/>
      <color rgb="FFA09B6C"/>
      <color rgb="FF2B87C8"/>
      <color rgb="FFF8696B"/>
      <color rgb="FF63BE7B"/>
    </mruColors>
  </colors>
  <extLst>
    <ext xmlns:x14="http://schemas.microsoft.com/office/spreadsheetml/2009/9/main" uri="{EB79DEF2-80B8-43e5-95BD-54CBDDF9020C}">
      <x14:slicerStyles defaultSlicerStyle="SlicerStyleLight1">
        <x14:slicerStyle name="Slicer Style 1"/>
        <x14:slicerStyle name="Slicer Style 2"/>
        <x14:slicerStyle name="Slicer Style 3"/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44097</xdr:colOff>
      <xdr:row>0</xdr:row>
      <xdr:rowOff>0</xdr:rowOff>
    </xdr:from>
    <xdr:to>
      <xdr:col>2</xdr:col>
      <xdr:colOff>202845</xdr:colOff>
      <xdr:row>4</xdr:row>
      <xdr:rowOff>296447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66389C-0651-4D61-9172-D5BF83B2FF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97" y="0"/>
          <a:ext cx="1413579" cy="123130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ine Kezza Yalidanga Nzon Ngou" refreshedDate="45499.429151504628" createdVersion="8" refreshedVersion="8" minRefreshableVersion="3" recordCount="19" xr:uid="{A3D6FB5D-00F4-4221-9835-03BD18845F46}">
  <cacheSource type="worksheet">
    <worksheetSource ref="G18:J37" sheet="Sheet3"/>
  </cacheSource>
  <cacheFields count="4">
    <cacheField name="Préfecture" numFmtId="0">
      <sharedItems count="5">
        <s v="Basse-Kotto"/>
        <s v="Haute-Kotto"/>
        <s v="Haut-Mbomou"/>
        <s v="Ouaka"/>
        <s v="Ouham"/>
      </sharedItems>
    </cacheField>
    <cacheField name="Sous-Préfecture" numFmtId="0">
      <sharedItems count="6">
        <s v="Alindao"/>
        <s v="Bria"/>
        <s v="Obo"/>
        <s v="Zémio"/>
        <s v="Bambari"/>
        <s v="Batangafo"/>
      </sharedItems>
    </cacheField>
    <cacheField name="Sites" numFmtId="164">
      <sharedItems containsSemiMixedTypes="0" containsString="0" containsNumber="1" containsInteger="1" minValue="1" maxValue="199"/>
    </cacheField>
    <cacheField name="FA" numFmtId="0">
      <sharedItems containsString="0" containsBlank="1" containsNumber="1" containsInteger="1" minValue="140" maxValue="14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ine Kezza Yalidanga Nzon Ngou" refreshedDate="45533.361560879632" createdVersion="8" refreshedVersion="8" minRefreshableVersion="3" recordCount="72" xr:uid="{563506B8-578C-41E5-BBA6-2637280633FD}">
  <cacheSource type="worksheet">
    <worksheetSource name="Table3"/>
  </cacheSource>
  <cacheFields count="8">
    <cacheField name="#" numFmtId="0">
      <sharedItems containsSemiMixedTypes="0" containsString="0" containsNumber="1" containsInteger="1" minValue="1" maxValue="72"/>
    </cacheField>
    <cacheField name="Préfecture" numFmtId="0">
      <sharedItems count="17">
        <s v="Ombella M'Poko"/>
        <s v="Lobaye"/>
        <s v="Mambéré-Kadéï"/>
        <s v="Nana-Mambéré"/>
        <s v="Sangha-Mbaéré"/>
        <s v="Ouham Pendé"/>
        <s v="Ouham"/>
        <s v="Kémo"/>
        <s v="Nana-Gribizi"/>
        <s v="Ouaka"/>
        <s v="Bamingui-Bangoran"/>
        <s v="Haute-Kotto"/>
        <s v="Vakaga"/>
        <s v="Basse-Kotto"/>
        <s v="Mbomou"/>
        <s v="Haut-Mbomou"/>
        <s v="Bangui"/>
      </sharedItems>
    </cacheField>
    <cacheField name="Préfecture Pcode" numFmtId="0">
      <sharedItems/>
    </cacheField>
    <cacheField name="Sous-Préfecture" numFmtId="0">
      <sharedItems/>
    </cacheField>
    <cacheField name="Sous-Préfecture Pcode" numFmtId="0">
      <sharedItems/>
    </cacheField>
    <cacheField name="Nbr PDI Sites" numFmtId="0">
      <sharedItems containsSemiMixedTypes="0" containsString="0" containsNumber="1" containsInteger="1" minValue="0" maxValue="11837"/>
    </cacheField>
    <cacheField name="Nbr PDI Familles Accueil" numFmtId="0">
      <sharedItems containsSemiMixedTypes="0" containsString="0" containsNumber="1" containsInteger="1" minValue="0" maxValue="54230"/>
    </cacheField>
    <cacheField name="Nbr Total PDI" numFmtId="0">
      <sharedItems containsSemiMixedTypes="0" containsString="0" containsNumber="1" containsInteger="1" minValue="0" maxValue="5423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">
  <r>
    <x v="0"/>
    <x v="0"/>
    <n v="12"/>
    <m/>
  </r>
  <r>
    <x v="0"/>
    <x v="0"/>
    <n v="199"/>
    <m/>
  </r>
  <r>
    <x v="0"/>
    <x v="0"/>
    <n v="33"/>
    <m/>
  </r>
  <r>
    <x v="0"/>
    <x v="0"/>
    <n v="50"/>
    <n v="140"/>
  </r>
  <r>
    <x v="1"/>
    <x v="1"/>
    <n v="119"/>
    <m/>
  </r>
  <r>
    <x v="2"/>
    <x v="2"/>
    <n v="1"/>
    <m/>
  </r>
  <r>
    <x v="2"/>
    <x v="2"/>
    <n v="2"/>
    <m/>
  </r>
  <r>
    <x v="2"/>
    <x v="3"/>
    <n v="127"/>
    <m/>
  </r>
  <r>
    <x v="3"/>
    <x v="4"/>
    <n v="59"/>
    <m/>
  </r>
  <r>
    <x v="3"/>
    <x v="4"/>
    <n v="167"/>
    <m/>
  </r>
  <r>
    <x v="3"/>
    <x v="4"/>
    <n v="25"/>
    <m/>
  </r>
  <r>
    <x v="3"/>
    <x v="4"/>
    <n v="16"/>
    <m/>
  </r>
  <r>
    <x v="4"/>
    <x v="5"/>
    <n v="2"/>
    <m/>
  </r>
  <r>
    <x v="4"/>
    <x v="5"/>
    <n v="21"/>
    <m/>
  </r>
  <r>
    <x v="4"/>
    <x v="5"/>
    <n v="8"/>
    <m/>
  </r>
  <r>
    <x v="4"/>
    <x v="5"/>
    <n v="9"/>
    <m/>
  </r>
  <r>
    <x v="4"/>
    <x v="5"/>
    <n v="24"/>
    <m/>
  </r>
  <r>
    <x v="4"/>
    <x v="5"/>
    <n v="16"/>
    <m/>
  </r>
  <r>
    <x v="4"/>
    <x v="5"/>
    <n v="5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2">
  <r>
    <n v="1"/>
    <x v="0"/>
    <s v="CF11"/>
    <s v="Bimbo"/>
    <s v="CF111"/>
    <n v="0"/>
    <n v="37884"/>
    <n v="37884"/>
  </r>
  <r>
    <n v="2"/>
    <x v="0"/>
    <s v="CF11"/>
    <s v="Damara"/>
    <s v="CF112"/>
    <n v="0"/>
    <n v="3589"/>
    <n v="3589"/>
  </r>
  <r>
    <n v="3"/>
    <x v="0"/>
    <s v="CF11"/>
    <s v="Bogangolo"/>
    <s v="CF113"/>
    <n v="0"/>
    <n v="3385"/>
    <n v="3385"/>
  </r>
  <r>
    <n v="4"/>
    <x v="0"/>
    <s v="CF11"/>
    <s v="Boali"/>
    <s v="CF114"/>
    <n v="0"/>
    <n v="1198"/>
    <n v="1198"/>
  </r>
  <r>
    <n v="5"/>
    <x v="0"/>
    <s v="CF11"/>
    <s v="Bossembélé"/>
    <s v="CF115"/>
    <n v="0"/>
    <n v="3360"/>
    <n v="3360"/>
  </r>
  <r>
    <n v="6"/>
    <x v="0"/>
    <s v="CF11"/>
    <s v="Yaloké"/>
    <s v="CF116"/>
    <n v="0"/>
    <n v="6525"/>
    <n v="6525"/>
  </r>
  <r>
    <n v="7"/>
    <x v="1"/>
    <s v="CF12"/>
    <s v="Mbaïki"/>
    <s v="CF121"/>
    <n v="0"/>
    <n v="2155"/>
    <n v="2155"/>
  </r>
  <r>
    <n v="8"/>
    <x v="1"/>
    <s v="CF12"/>
    <s v="Mongoumba"/>
    <s v="CF122"/>
    <n v="0"/>
    <n v="0"/>
    <n v="0"/>
  </r>
  <r>
    <n v="9"/>
    <x v="1"/>
    <s v="CF12"/>
    <s v="Boda"/>
    <s v="CF123"/>
    <n v="0"/>
    <n v="975"/>
    <n v="975"/>
  </r>
  <r>
    <n v="10"/>
    <x v="1"/>
    <s v="CF12"/>
    <s v="Boganangone"/>
    <s v="CF124"/>
    <n v="0"/>
    <n v="465"/>
    <n v="465"/>
  </r>
  <r>
    <n v="11"/>
    <x v="1"/>
    <s v="CF12"/>
    <s v="Boganda"/>
    <s v="CF125"/>
    <n v="0"/>
    <n v="0"/>
    <n v="0"/>
  </r>
  <r>
    <n v="12"/>
    <x v="2"/>
    <s v="CF21"/>
    <s v="Berbérati"/>
    <s v="CF211"/>
    <n v="0"/>
    <n v="9051"/>
    <n v="9051"/>
  </r>
  <r>
    <n v="13"/>
    <x v="2"/>
    <s v="CF21"/>
    <s v="Gamboula"/>
    <s v="CF212"/>
    <n v="0"/>
    <n v="2581"/>
    <n v="2581"/>
  </r>
  <r>
    <n v="14"/>
    <x v="2"/>
    <s v="CF21"/>
    <s v="Carnot"/>
    <s v="CF213"/>
    <n v="0"/>
    <n v="1467"/>
    <n v="1467"/>
  </r>
  <r>
    <n v="15"/>
    <x v="2"/>
    <s v="CF21"/>
    <s v="Amada-Gaza"/>
    <s v="CF214"/>
    <n v="0"/>
    <n v="1109"/>
    <n v="1109"/>
  </r>
  <r>
    <n v="16"/>
    <x v="2"/>
    <s v="CF21"/>
    <s v="Sosso-Nakombo"/>
    <s v="CF215"/>
    <n v="0"/>
    <n v="161"/>
    <n v="161"/>
  </r>
  <r>
    <n v="17"/>
    <x v="2"/>
    <s v="CF21"/>
    <s v="Dédé-Mokouba"/>
    <s v="CF216"/>
    <n v="0"/>
    <n v="20"/>
    <n v="20"/>
  </r>
  <r>
    <n v="18"/>
    <x v="2"/>
    <s v="CF21"/>
    <s v="Gadzi"/>
    <s v="CF217"/>
    <n v="0"/>
    <n v="168"/>
    <n v="168"/>
  </r>
  <r>
    <n v="19"/>
    <x v="3"/>
    <s v="CF22"/>
    <s v="Bouar"/>
    <s v="CF221"/>
    <n v="0"/>
    <n v="10035"/>
    <n v="10035"/>
  </r>
  <r>
    <n v="20"/>
    <x v="3"/>
    <s v="CF22"/>
    <s v="Baoro"/>
    <s v="CF222"/>
    <n v="0"/>
    <n v="2279"/>
    <n v="2279"/>
  </r>
  <r>
    <n v="21"/>
    <x v="3"/>
    <s v="CF22"/>
    <s v="Baboua"/>
    <s v="CF223"/>
    <n v="0"/>
    <n v="3094"/>
    <n v="3094"/>
  </r>
  <r>
    <n v="22"/>
    <x v="3"/>
    <s v="CF22"/>
    <s v="Abba"/>
    <s v="CF224"/>
    <n v="0"/>
    <n v="1454"/>
    <n v="1454"/>
  </r>
  <r>
    <n v="23"/>
    <x v="4"/>
    <s v="CF23"/>
    <s v="Nola"/>
    <s v="CF231"/>
    <n v="0"/>
    <n v="8615"/>
    <n v="8615"/>
  </r>
  <r>
    <n v="24"/>
    <x v="4"/>
    <s v="CF23"/>
    <s v="Bambio"/>
    <s v="CF232"/>
    <n v="0"/>
    <n v="1475"/>
    <n v="1475"/>
  </r>
  <r>
    <n v="25"/>
    <x v="4"/>
    <s v="CF23"/>
    <s v="Bayanga"/>
    <s v="CF233"/>
    <n v="0"/>
    <n v="1298"/>
    <n v="1298"/>
  </r>
  <r>
    <n v="26"/>
    <x v="5"/>
    <s v="CF31"/>
    <s v="Bozoum"/>
    <s v="CF311"/>
    <n v="0"/>
    <n v="3345"/>
    <n v="3345"/>
  </r>
  <r>
    <n v="27"/>
    <x v="5"/>
    <s v="CF31"/>
    <s v="Bocaranga"/>
    <s v="CF312"/>
    <n v="1837"/>
    <n v="10428"/>
    <n v="12265"/>
  </r>
  <r>
    <n v="28"/>
    <x v="5"/>
    <s v="CF31"/>
    <s v="Koui"/>
    <s v="CF313"/>
    <n v="0"/>
    <n v="605"/>
    <n v="605"/>
  </r>
  <r>
    <n v="29"/>
    <x v="5"/>
    <s v="CF31"/>
    <s v="Paoua"/>
    <s v="CF314"/>
    <n v="0"/>
    <n v="1111"/>
    <n v="1111"/>
  </r>
  <r>
    <n v="30"/>
    <x v="5"/>
    <s v="CF31"/>
    <s v="Ngaoundaye"/>
    <s v="CF315"/>
    <n v="0"/>
    <n v="481"/>
    <n v="481"/>
  </r>
  <r>
    <n v="31"/>
    <x v="5"/>
    <s v="CF31"/>
    <s v="Bossemtélé"/>
    <s v="CF316"/>
    <n v="0"/>
    <n v="261"/>
    <n v="261"/>
  </r>
  <r>
    <n v="32"/>
    <x v="6"/>
    <s v="CF32"/>
    <s v="Bossangoa"/>
    <s v="CF321"/>
    <n v="0"/>
    <n v="16403"/>
    <n v="16403"/>
  </r>
  <r>
    <n v="33"/>
    <x v="6"/>
    <s v="CF32"/>
    <s v="Nana-Bakassa"/>
    <s v="CF322"/>
    <n v="0"/>
    <n v="4413"/>
    <n v="4413"/>
  </r>
  <r>
    <n v="34"/>
    <x v="6"/>
    <s v="CF32"/>
    <s v="Markounda"/>
    <s v="CF323"/>
    <n v="0"/>
    <n v="5995"/>
    <n v="5995"/>
  </r>
  <r>
    <n v="35"/>
    <x v="6"/>
    <s v="CF32"/>
    <s v="Nangha Boguila"/>
    <s v="CF324"/>
    <n v="0"/>
    <n v="5477"/>
    <n v="5477"/>
  </r>
  <r>
    <n v="36"/>
    <x v="6"/>
    <s v="CF32"/>
    <s v="Bouca"/>
    <s v="CF325"/>
    <n v="1769"/>
    <n v="10763"/>
    <n v="12532"/>
  </r>
  <r>
    <n v="37"/>
    <x v="6"/>
    <s v="CF32"/>
    <s v="Batangafo"/>
    <s v="CF326"/>
    <n v="4561"/>
    <n v="22967"/>
    <n v="27528"/>
  </r>
  <r>
    <n v="38"/>
    <x v="6"/>
    <s v="CF32"/>
    <s v="Kabo"/>
    <s v="CF327"/>
    <n v="5794"/>
    <n v="15059"/>
    <n v="20853"/>
  </r>
  <r>
    <n v="39"/>
    <x v="7"/>
    <s v="CF41"/>
    <s v="Sibut"/>
    <s v="CF411"/>
    <n v="0"/>
    <n v="1918"/>
    <n v="1918"/>
  </r>
  <r>
    <n v="40"/>
    <x v="7"/>
    <s v="CF41"/>
    <s v="Dékoa"/>
    <s v="CF412"/>
    <n v="0"/>
    <n v="6354"/>
    <n v="6354"/>
  </r>
  <r>
    <n v="41"/>
    <x v="7"/>
    <s v="CF41"/>
    <s v="Mala"/>
    <s v="CF413"/>
    <n v="0"/>
    <n v="2085"/>
    <n v="2085"/>
  </r>
  <r>
    <n v="42"/>
    <x v="7"/>
    <s v="CF41"/>
    <s v="Ndjoukou"/>
    <s v="CF414"/>
    <n v="0"/>
    <n v="4120"/>
    <n v="4120"/>
  </r>
  <r>
    <n v="43"/>
    <x v="8"/>
    <s v="CF42"/>
    <s v="Kaga-Bandoro"/>
    <s v="CF421"/>
    <n v="7650"/>
    <n v="8723"/>
    <n v="16373"/>
  </r>
  <r>
    <n v="44"/>
    <x v="8"/>
    <s v="CF42"/>
    <s v="Mbrès"/>
    <s v="CF422"/>
    <n v="0"/>
    <n v="3487"/>
    <n v="3487"/>
  </r>
  <r>
    <n v="45"/>
    <x v="9"/>
    <s v="CF43"/>
    <s v="Bambari"/>
    <s v="CF431"/>
    <n v="10267"/>
    <n v="15834"/>
    <n v="26101"/>
  </r>
  <r>
    <n v="46"/>
    <x v="9"/>
    <s v="CF43"/>
    <s v="Bakala"/>
    <s v="CF432"/>
    <n v="243"/>
    <n v="0"/>
    <n v="243"/>
  </r>
  <r>
    <n v="47"/>
    <x v="9"/>
    <s v="CF43"/>
    <s v="Grimari"/>
    <s v="CF433"/>
    <n v="0"/>
    <n v="0"/>
    <n v="0"/>
  </r>
  <r>
    <n v="48"/>
    <x v="9"/>
    <s v="CF43"/>
    <s v="Kouango"/>
    <s v="CF434"/>
    <n v="1792"/>
    <n v="2379"/>
    <n v="4171"/>
  </r>
  <r>
    <n v="49"/>
    <x v="9"/>
    <s v="CF43"/>
    <s v="Ippy"/>
    <s v="CF435"/>
    <n v="2863"/>
    <n v="14656"/>
    <n v="17519"/>
  </r>
  <r>
    <n v="50"/>
    <x v="10"/>
    <s v="CF51"/>
    <s v="Ndélé"/>
    <s v="CF511"/>
    <n v="166"/>
    <n v="4217"/>
    <n v="4383"/>
  </r>
  <r>
    <n v="51"/>
    <x v="10"/>
    <s v="CF51"/>
    <s v="Bamingui"/>
    <s v="CF512"/>
    <n v="0"/>
    <n v="438"/>
    <n v="438"/>
  </r>
  <r>
    <n v="52"/>
    <x v="11"/>
    <s v="CF52"/>
    <s v="Bria"/>
    <s v="CF521"/>
    <n v="11837"/>
    <n v="11881"/>
    <n v="23718"/>
  </r>
  <r>
    <n v="53"/>
    <x v="11"/>
    <s v="CF52"/>
    <s v="Ouadda"/>
    <s v="CF522"/>
    <n v="0"/>
    <n v="2440"/>
    <n v="2440"/>
  </r>
  <r>
    <n v="54"/>
    <x v="11"/>
    <s v="CF52"/>
    <s v="Yalinga"/>
    <s v="CF523"/>
    <n v="0"/>
    <n v="71"/>
    <n v="71"/>
  </r>
  <r>
    <n v="55"/>
    <x v="12"/>
    <s v="CF53"/>
    <s v="Birao"/>
    <s v="CF531"/>
    <n v="1732"/>
    <n v="3607"/>
    <n v="5339"/>
  </r>
  <r>
    <n v="56"/>
    <x v="12"/>
    <s v="CF53"/>
    <s v="Ouanda-Djallé"/>
    <s v="CF532"/>
    <n v="0"/>
    <n v="455"/>
    <n v="455"/>
  </r>
  <r>
    <n v="57"/>
    <x v="13"/>
    <s v="CF61"/>
    <s v="Mobaye"/>
    <s v="CF611"/>
    <n v="0"/>
    <n v="5590"/>
    <n v="5590"/>
  </r>
  <r>
    <n v="58"/>
    <x v="13"/>
    <s v="CF61"/>
    <s v="Alindao"/>
    <s v="CF612"/>
    <n v="10559"/>
    <n v="1679"/>
    <n v="12238"/>
  </r>
  <r>
    <n v="59"/>
    <x v="13"/>
    <s v="CF61"/>
    <s v="Kembé"/>
    <s v="CF613"/>
    <n v="0"/>
    <n v="130"/>
    <n v="130"/>
  </r>
  <r>
    <n v="60"/>
    <x v="13"/>
    <s v="CF61"/>
    <s v="Mingala"/>
    <s v="CF614"/>
    <n v="0"/>
    <n v="3751"/>
    <n v="3751"/>
  </r>
  <r>
    <n v="61"/>
    <x v="13"/>
    <s v="CF61"/>
    <s v="Zangba"/>
    <s v="CF615"/>
    <n v="0"/>
    <n v="12960"/>
    <n v="12960"/>
  </r>
  <r>
    <n v="62"/>
    <x v="13"/>
    <s v="CF61"/>
    <s v="Satéma"/>
    <s v="CF616"/>
    <n v="0"/>
    <n v="245"/>
    <n v="245"/>
  </r>
  <r>
    <n v="63"/>
    <x v="14"/>
    <s v="CF62"/>
    <s v="Bangassou"/>
    <s v="CF621"/>
    <n v="0"/>
    <n v="2204"/>
    <n v="2204"/>
  </r>
  <r>
    <n v="64"/>
    <x v="14"/>
    <s v="CF62"/>
    <s v="Ouango"/>
    <s v="CF622"/>
    <n v="0"/>
    <n v="89"/>
    <n v="89"/>
  </r>
  <r>
    <n v="65"/>
    <x v="14"/>
    <s v="CF62"/>
    <s v="Gambo"/>
    <s v="CF623"/>
    <n v="0"/>
    <n v="56"/>
    <n v="56"/>
  </r>
  <r>
    <n v="66"/>
    <x v="14"/>
    <s v="CF62"/>
    <s v="Rafai"/>
    <s v="CF624"/>
    <n v="2168"/>
    <n v="1133"/>
    <n v="3301"/>
  </r>
  <r>
    <n v="67"/>
    <x v="14"/>
    <s v="CF62"/>
    <s v="Bakouma"/>
    <s v="CF625"/>
    <n v="3747"/>
    <n v="6603"/>
    <n v="10350"/>
  </r>
  <r>
    <n v="68"/>
    <x v="15"/>
    <s v="CF63"/>
    <s v="Obo"/>
    <s v="CF631"/>
    <n v="11670"/>
    <n v="8090"/>
    <n v="19760"/>
  </r>
  <r>
    <n v="69"/>
    <x v="15"/>
    <s v="CF63"/>
    <s v="Bambouti"/>
    <s v="CF632"/>
    <n v="0"/>
    <n v="785"/>
    <n v="785"/>
  </r>
  <r>
    <n v="70"/>
    <x v="15"/>
    <s v="CF63"/>
    <s v="Zémio"/>
    <s v="CF633"/>
    <n v="722"/>
    <n v="6871"/>
    <n v="7593"/>
  </r>
  <r>
    <n v="71"/>
    <x v="15"/>
    <s v="CF63"/>
    <s v="Djéma"/>
    <s v="CF634"/>
    <n v="578"/>
    <n v="379"/>
    <n v="957"/>
  </r>
  <r>
    <n v="72"/>
    <x v="16"/>
    <s v="CF71"/>
    <s v="Bangui"/>
    <s v="CF711"/>
    <n v="0"/>
    <n v="54230"/>
    <n v="5423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E0F8A22-674F-4F5D-8B03-98EFD93B6789}" name="PivotTable2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21" firstHeaderRow="1" firstDataRow="1" firstDataCol="1"/>
  <pivotFields count="8">
    <pivotField showAll="0"/>
    <pivotField axis="axisRow" showAll="0">
      <items count="18">
        <item x="10"/>
        <item x="16"/>
        <item x="13"/>
        <item x="11"/>
        <item x="15"/>
        <item x="7"/>
        <item x="1"/>
        <item x="2"/>
        <item x="14"/>
        <item x="8"/>
        <item x="3"/>
        <item x="0"/>
        <item x="9"/>
        <item x="6"/>
        <item x="5"/>
        <item x="4"/>
        <item x="12"/>
        <item t="default"/>
      </items>
    </pivotField>
    <pivotField showAll="0"/>
    <pivotField showAll="0"/>
    <pivotField showAll="0"/>
    <pivotField showAll="0"/>
    <pivotField showAll="0"/>
    <pivotField dataField="1" showAll="0"/>
  </pivotFields>
  <rowFields count="1">
    <field x="1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Items count="1">
    <i/>
  </colItems>
  <dataFields count="1">
    <dataField name="Sum of Nbr Total PDI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0A158C7-291A-465C-895B-90A52584A6D5}" name="PivotTable3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gridDropZones="1" multipleFieldFilters="0">
  <location ref="A28:D36" firstHeaderRow="1" firstDataRow="2" firstDataCol="2"/>
  <pivotFields count="4">
    <pivotField axis="axisRow" compact="0" outline="0" showAll="0" defaultSubtotal="0">
      <items count="5"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">
        <item x="0"/>
        <item x="4"/>
        <item x="5"/>
        <item x="1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0"/>
    <field x="1"/>
  </rowFields>
  <rowItems count="7">
    <i>
      <x/>
      <x/>
    </i>
    <i>
      <x v="1"/>
      <x v="3"/>
    </i>
    <i>
      <x v="2"/>
      <x v="4"/>
    </i>
    <i r="1">
      <x v="5"/>
    </i>
    <i>
      <x v="3"/>
      <x v="1"/>
    </i>
    <i>
      <x v="4"/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Sites" fld="2" baseField="0" baseItem="0"/>
    <dataField name="Sum of FA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570D21C-D95D-4476-9E7B-B0122ED5D472}" name="PivotTable1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D21" firstHeaderRow="0" firstDataRow="1" firstDataCol="1"/>
  <pivotFields count="8">
    <pivotField showAll="0"/>
    <pivotField axis="axisRow" showAll="0">
      <items count="18">
        <item x="10"/>
        <item x="16"/>
        <item x="13"/>
        <item x="11"/>
        <item x="15"/>
        <item x="7"/>
        <item x="1"/>
        <item x="2"/>
        <item x="14"/>
        <item x="8"/>
        <item x="3"/>
        <item x="0"/>
        <item x="9"/>
        <item x="6"/>
        <item x="5"/>
        <item x="4"/>
        <item x="12"/>
        <item t="default"/>
      </items>
    </pivotField>
    <pivotField showAll="0"/>
    <pivotField showAll="0"/>
    <pivotField showAll="0"/>
    <pivotField dataField="1" showAll="0"/>
    <pivotField dataField="1" showAll="0"/>
    <pivotField dataField="1" showAll="0"/>
  </pivotFields>
  <rowFields count="1">
    <field x="1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Nbr PDI Sites" fld="5" baseField="0" baseItem="0"/>
    <dataField name="Sum of Nbr PDI Familles Accueil" fld="6" baseField="0" baseItem="0"/>
    <dataField name="Sum of Nbr Total PDI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20E3721-960B-4E98-96C7-FACD9D89C2D1}" name="Table15" displayName="Table15" ref="A9:J91" totalsRowShown="0" headerRowDxfId="11" dataDxfId="10">
  <autoFilter ref="A9:J91" xr:uid="{D20E3721-960B-4E98-96C7-FACD9D89C2D1}"/>
  <sortState xmlns:xlrd2="http://schemas.microsoft.com/office/spreadsheetml/2017/richdata2" ref="A10:J91">
    <sortCondition ref="G10:G91"/>
  </sortState>
  <tableColumns count="10">
    <tableColumn id="1" xr3:uid="{510CCB93-FBB1-4023-986D-292CF2982838}" name="PREFECTURE" dataDxfId="1"/>
    <tableColumn id="2" xr3:uid="{0992EE6B-FF31-49D6-8234-431144BDBF7F}" name="Préfecture Pcode" dataDxfId="9"/>
    <tableColumn id="9" xr3:uid="{64447CB6-03F9-434F-9659-B8F96EED6BB2}" name="SOUS-PREFECTURE" dataDxfId="2"/>
    <tableColumn id="6" xr3:uid="{9EF453EC-3F3C-437B-8B7C-3FA02977F745}" name="LOCALITE " dataDxfId="3"/>
    <tableColumn id="5" xr3:uid="{03F5A87E-9DF6-4945-B02F-3802B41DC4C0}" name="NOM DU SITE " dataDxfId="4"/>
    <tableColumn id="8" xr3:uid="{2C9B639F-9368-4149-BFEA-757348ACB28E}" name="TYPE DE SITE" dataDxfId="0"/>
    <tableColumn id="34" xr3:uid="{B678F381-0BA5-42E0-8F91-842FEE6714C4}" name="30.03.2025 Ménages" dataDxfId="8" dataCellStyle="Comma"/>
    <tableColumn id="35" xr3:uid="{30FDEDD2-8C49-41BD-BB26-DE278BEFB81A}" name="30.03.2025 Individus" dataDxfId="7" dataCellStyle="Comma"/>
    <tableColumn id="16" xr3:uid="{59703292-B34A-4205-ABC2-70A6D0740EAE}" name="Date mise à jour" dataDxfId="6"/>
    <tableColumn id="4" xr3:uid="{5935D11E-3B69-43D0-8223-490DE53F4581}" name="Source de données" dataDxfId="5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CB4C6-ABC2-4411-B2B8-0F960BEF790A}">
  <sheetPr>
    <pageSetUpPr fitToPage="1"/>
  </sheetPr>
  <dimension ref="A4:J96"/>
  <sheetViews>
    <sheetView showGridLines="0" tabSelected="1" zoomScale="110" zoomScaleNormal="110" workbookViewId="0">
      <selection activeCell="M9" sqref="M9"/>
    </sheetView>
  </sheetViews>
  <sheetFormatPr defaultRowHeight="14" x14ac:dyDescent="0.3"/>
  <cols>
    <col min="1" max="1" width="16.5" customWidth="1"/>
    <col min="2" max="2" width="12.83203125" hidden="1" customWidth="1"/>
    <col min="3" max="3" width="16.5" customWidth="1"/>
    <col min="4" max="4" width="20.08203125" customWidth="1"/>
    <col min="5" max="5" width="21.83203125" customWidth="1"/>
    <col min="6" max="6" width="22.33203125" customWidth="1"/>
    <col min="7" max="7" width="9.58203125" style="6" customWidth="1"/>
    <col min="8" max="8" width="13.1640625" style="6" customWidth="1"/>
    <col min="9" max="9" width="17" style="6" customWidth="1"/>
    <col min="10" max="10" width="25.1640625" style="6" customWidth="1"/>
  </cols>
  <sheetData>
    <row r="4" spans="1:10" ht="32" x14ac:dyDescent="0.3">
      <c r="A4" s="1"/>
    </row>
    <row r="5" spans="1:10" ht="32" x14ac:dyDescent="0.3">
      <c r="A5" s="1"/>
    </row>
    <row r="6" spans="1:10" ht="32" x14ac:dyDescent="0.3">
      <c r="A6" s="1" t="s">
        <v>51</v>
      </c>
    </row>
    <row r="7" spans="1:10" ht="32" x14ac:dyDescent="0.3">
      <c r="A7" s="1" t="s">
        <v>65</v>
      </c>
      <c r="G7" s="30"/>
      <c r="H7" s="30"/>
    </row>
    <row r="9" spans="1:10" s="19" customFormat="1" ht="41.25" customHeight="1" x14ac:dyDescent="0.3">
      <c r="A9" s="18" t="s">
        <v>203</v>
      </c>
      <c r="B9" s="18" t="s">
        <v>1</v>
      </c>
      <c r="C9" s="18" t="s">
        <v>204</v>
      </c>
      <c r="D9" s="18" t="s">
        <v>205</v>
      </c>
      <c r="E9" s="18" t="s">
        <v>206</v>
      </c>
      <c r="F9" s="18" t="s">
        <v>207</v>
      </c>
      <c r="G9" s="31" t="s">
        <v>81</v>
      </c>
      <c r="H9" s="31" t="s">
        <v>82</v>
      </c>
      <c r="I9" s="31" t="s">
        <v>53</v>
      </c>
      <c r="J9" s="31" t="s">
        <v>54</v>
      </c>
    </row>
    <row r="10" spans="1:10" s="19" customFormat="1" ht="19.5" customHeight="1" x14ac:dyDescent="0.3">
      <c r="A10" s="17" t="s">
        <v>83</v>
      </c>
      <c r="B10" s="22"/>
      <c r="C10" s="17" t="s">
        <v>84</v>
      </c>
      <c r="D10" s="17" t="s">
        <v>85</v>
      </c>
      <c r="E10" s="17" t="s">
        <v>85</v>
      </c>
      <c r="F10" s="17" t="s">
        <v>208</v>
      </c>
      <c r="G10" s="32">
        <v>2</v>
      </c>
      <c r="H10" s="32">
        <v>2</v>
      </c>
      <c r="I10" s="33" t="s">
        <v>58</v>
      </c>
      <c r="J10" s="25" t="s">
        <v>59</v>
      </c>
    </row>
    <row r="11" spans="1:10" s="19" customFormat="1" ht="19.5" customHeight="1" x14ac:dyDescent="0.3">
      <c r="A11" s="26" t="s">
        <v>83</v>
      </c>
      <c r="B11" s="26"/>
      <c r="C11" s="26" t="s">
        <v>84</v>
      </c>
      <c r="D11" s="26" t="s">
        <v>86</v>
      </c>
      <c r="E11" s="26" t="s">
        <v>86</v>
      </c>
      <c r="F11" s="26" t="s">
        <v>208</v>
      </c>
      <c r="G11" s="32">
        <v>4</v>
      </c>
      <c r="H11" s="32">
        <v>24</v>
      </c>
      <c r="I11" s="36" t="s">
        <v>58</v>
      </c>
      <c r="J11" s="28" t="s">
        <v>59</v>
      </c>
    </row>
    <row r="12" spans="1:10" s="19" customFormat="1" ht="19.5" customHeight="1" x14ac:dyDescent="0.3">
      <c r="A12" s="17" t="s">
        <v>83</v>
      </c>
      <c r="B12" s="22"/>
      <c r="C12" s="17" t="s">
        <v>87</v>
      </c>
      <c r="D12" s="17" t="s">
        <v>88</v>
      </c>
      <c r="E12" s="17" t="s">
        <v>88</v>
      </c>
      <c r="F12" s="17" t="s">
        <v>208</v>
      </c>
      <c r="G12" s="32">
        <v>5</v>
      </c>
      <c r="H12" s="32">
        <v>21</v>
      </c>
      <c r="I12" s="33" t="s">
        <v>58</v>
      </c>
      <c r="J12" s="25" t="s">
        <v>59</v>
      </c>
    </row>
    <row r="13" spans="1:10" s="19" customFormat="1" ht="19" customHeight="1" x14ac:dyDescent="0.3">
      <c r="A13" s="17" t="s">
        <v>83</v>
      </c>
      <c r="B13" s="22"/>
      <c r="C13" s="17" t="s">
        <v>87</v>
      </c>
      <c r="D13" s="17" t="s">
        <v>87</v>
      </c>
      <c r="E13" s="17" t="s">
        <v>31</v>
      </c>
      <c r="F13" s="17" t="s">
        <v>208</v>
      </c>
      <c r="G13" s="32">
        <v>6</v>
      </c>
      <c r="H13" s="32">
        <v>33</v>
      </c>
      <c r="I13" s="33" t="s">
        <v>58</v>
      </c>
      <c r="J13" s="25" t="s">
        <v>59</v>
      </c>
    </row>
    <row r="14" spans="1:10" s="19" customFormat="1" ht="23.15" customHeight="1" x14ac:dyDescent="0.3">
      <c r="A14" s="26" t="s">
        <v>89</v>
      </c>
      <c r="B14" s="26"/>
      <c r="C14" s="26" t="s">
        <v>90</v>
      </c>
      <c r="D14" s="26" t="s">
        <v>91</v>
      </c>
      <c r="E14" s="26" t="s">
        <v>92</v>
      </c>
      <c r="F14" s="26" t="s">
        <v>209</v>
      </c>
      <c r="G14" s="32">
        <v>6</v>
      </c>
      <c r="H14" s="32">
        <v>24</v>
      </c>
      <c r="I14" s="37" t="s">
        <v>77</v>
      </c>
      <c r="J14" s="38" t="s">
        <v>210</v>
      </c>
    </row>
    <row r="15" spans="1:10" s="19" customFormat="1" ht="19" customHeight="1" x14ac:dyDescent="0.3">
      <c r="A15" s="17" t="s">
        <v>83</v>
      </c>
      <c r="B15" s="22"/>
      <c r="C15" s="17" t="s">
        <v>84</v>
      </c>
      <c r="D15" s="17" t="s">
        <v>93</v>
      </c>
      <c r="E15" s="17" t="s">
        <v>94</v>
      </c>
      <c r="F15" s="17" t="s">
        <v>208</v>
      </c>
      <c r="G15" s="32">
        <v>7</v>
      </c>
      <c r="H15" s="32">
        <v>28</v>
      </c>
      <c r="I15" s="33" t="s">
        <v>58</v>
      </c>
      <c r="J15" s="25" t="s">
        <v>59</v>
      </c>
    </row>
    <row r="16" spans="1:10" s="22" customFormat="1" x14ac:dyDescent="0.3">
      <c r="A16" s="26" t="s">
        <v>83</v>
      </c>
      <c r="B16" s="26"/>
      <c r="C16" s="26" t="s">
        <v>87</v>
      </c>
      <c r="D16" s="26" t="s">
        <v>95</v>
      </c>
      <c r="E16" s="26" t="s">
        <v>95</v>
      </c>
      <c r="F16" s="26" t="s">
        <v>208</v>
      </c>
      <c r="G16" s="32">
        <v>11</v>
      </c>
      <c r="H16" s="32">
        <v>59</v>
      </c>
      <c r="I16" s="37" t="s">
        <v>63</v>
      </c>
      <c r="J16" s="38" t="s">
        <v>55</v>
      </c>
    </row>
    <row r="17" spans="1:10" s="22" customFormat="1" x14ac:dyDescent="0.3">
      <c r="A17" s="26" t="s">
        <v>83</v>
      </c>
      <c r="B17" s="27"/>
      <c r="C17" s="26" t="s">
        <v>87</v>
      </c>
      <c r="D17" s="26" t="s">
        <v>96</v>
      </c>
      <c r="E17" s="26" t="s">
        <v>97</v>
      </c>
      <c r="F17" s="26" t="s">
        <v>208</v>
      </c>
      <c r="G17" s="32">
        <v>18</v>
      </c>
      <c r="H17" s="32">
        <v>81</v>
      </c>
      <c r="I17" s="36" t="s">
        <v>63</v>
      </c>
      <c r="J17" s="28" t="s">
        <v>55</v>
      </c>
    </row>
    <row r="18" spans="1:10" s="22" customFormat="1" x14ac:dyDescent="0.3">
      <c r="A18" s="26" t="s">
        <v>83</v>
      </c>
      <c r="B18" s="27"/>
      <c r="C18" s="26" t="s">
        <v>87</v>
      </c>
      <c r="D18" s="26" t="s">
        <v>96</v>
      </c>
      <c r="E18" s="26" t="s">
        <v>98</v>
      </c>
      <c r="F18" s="26" t="s">
        <v>208</v>
      </c>
      <c r="G18" s="32">
        <v>20</v>
      </c>
      <c r="H18" s="32">
        <v>109</v>
      </c>
      <c r="I18" s="36" t="s">
        <v>63</v>
      </c>
      <c r="J18" s="28" t="s">
        <v>55</v>
      </c>
    </row>
    <row r="19" spans="1:10" s="22" customFormat="1" x14ac:dyDescent="0.3">
      <c r="A19" s="17" t="s">
        <v>89</v>
      </c>
      <c r="B19" s="17"/>
      <c r="C19" s="17" t="s">
        <v>90</v>
      </c>
      <c r="D19" s="17" t="s">
        <v>91</v>
      </c>
      <c r="E19" s="17" t="s">
        <v>99</v>
      </c>
      <c r="F19" s="17" t="s">
        <v>208</v>
      </c>
      <c r="G19" s="32">
        <v>25</v>
      </c>
      <c r="H19" s="32">
        <v>57</v>
      </c>
      <c r="I19" s="33" t="s">
        <v>77</v>
      </c>
      <c r="J19" s="34" t="s">
        <v>211</v>
      </c>
    </row>
    <row r="20" spans="1:10" s="22" customFormat="1" x14ac:dyDescent="0.3">
      <c r="A20" s="26" t="s">
        <v>100</v>
      </c>
      <c r="B20" s="26"/>
      <c r="C20" s="26" t="s">
        <v>101</v>
      </c>
      <c r="D20" s="26" t="s">
        <v>101</v>
      </c>
      <c r="E20" s="26" t="s">
        <v>102</v>
      </c>
      <c r="F20" s="26" t="s">
        <v>208</v>
      </c>
      <c r="G20" s="32">
        <v>25</v>
      </c>
      <c r="H20" s="32">
        <v>94</v>
      </c>
      <c r="I20" s="37" t="s">
        <v>63</v>
      </c>
      <c r="J20" s="38" t="s">
        <v>55</v>
      </c>
    </row>
    <row r="21" spans="1:10" s="22" customFormat="1" x14ac:dyDescent="0.3">
      <c r="A21" s="17" t="s">
        <v>103</v>
      </c>
      <c r="C21" s="17" t="s">
        <v>104</v>
      </c>
      <c r="D21" s="17" t="s">
        <v>104</v>
      </c>
      <c r="E21" s="17" t="s">
        <v>105</v>
      </c>
      <c r="F21" s="17" t="s">
        <v>209</v>
      </c>
      <c r="G21" s="32">
        <v>26</v>
      </c>
      <c r="H21" s="32">
        <v>152</v>
      </c>
      <c r="I21" s="33" t="s">
        <v>63</v>
      </c>
      <c r="J21" s="25" t="s">
        <v>60</v>
      </c>
    </row>
    <row r="22" spans="1:10" s="22" customFormat="1" x14ac:dyDescent="0.3">
      <c r="A22" s="26" t="s">
        <v>106</v>
      </c>
      <c r="B22" s="26"/>
      <c r="C22" s="26" t="s">
        <v>107</v>
      </c>
      <c r="D22" s="26" t="s">
        <v>108</v>
      </c>
      <c r="E22" s="26" t="s">
        <v>109</v>
      </c>
      <c r="F22" s="26" t="s">
        <v>208</v>
      </c>
      <c r="G22" s="32">
        <v>26</v>
      </c>
      <c r="H22" s="32">
        <v>112</v>
      </c>
      <c r="I22" s="36" t="s">
        <v>58</v>
      </c>
      <c r="J22" s="28" t="s">
        <v>59</v>
      </c>
    </row>
    <row r="23" spans="1:10" s="22" customFormat="1" x14ac:dyDescent="0.3">
      <c r="A23" s="26" t="s">
        <v>106</v>
      </c>
      <c r="B23" s="26"/>
      <c r="C23" s="26" t="s">
        <v>107</v>
      </c>
      <c r="D23" s="26" t="s">
        <v>108</v>
      </c>
      <c r="E23" s="26" t="s">
        <v>110</v>
      </c>
      <c r="F23" s="26" t="s">
        <v>208</v>
      </c>
      <c r="G23" s="32">
        <v>28</v>
      </c>
      <c r="H23" s="32">
        <v>144</v>
      </c>
      <c r="I23" s="36" t="s">
        <v>58</v>
      </c>
      <c r="J23" s="28" t="s">
        <v>59</v>
      </c>
    </row>
    <row r="24" spans="1:10" s="22" customFormat="1" x14ac:dyDescent="0.3">
      <c r="A24" s="26" t="s">
        <v>100</v>
      </c>
      <c r="B24" s="26"/>
      <c r="C24" s="26" t="s">
        <v>101</v>
      </c>
      <c r="D24" s="26" t="s">
        <v>101</v>
      </c>
      <c r="E24" s="26" t="s">
        <v>111</v>
      </c>
      <c r="F24" s="26" t="s">
        <v>208</v>
      </c>
      <c r="G24" s="32">
        <v>28</v>
      </c>
      <c r="H24" s="32">
        <v>139</v>
      </c>
      <c r="I24" s="37" t="s">
        <v>63</v>
      </c>
      <c r="J24" s="38" t="s">
        <v>55</v>
      </c>
    </row>
    <row r="25" spans="1:10" s="22" customFormat="1" x14ac:dyDescent="0.3">
      <c r="A25" s="17" t="s">
        <v>106</v>
      </c>
      <c r="C25" s="17" t="s">
        <v>107</v>
      </c>
      <c r="D25" s="17" t="s">
        <v>112</v>
      </c>
      <c r="E25" s="17" t="s">
        <v>113</v>
      </c>
      <c r="F25" s="17" t="s">
        <v>208</v>
      </c>
      <c r="G25" s="32">
        <v>32</v>
      </c>
      <c r="H25" s="32">
        <v>141</v>
      </c>
      <c r="I25" s="33" t="s">
        <v>58</v>
      </c>
      <c r="J25" s="25" t="s">
        <v>59</v>
      </c>
    </row>
    <row r="26" spans="1:10" s="22" customFormat="1" x14ac:dyDescent="0.3">
      <c r="A26" s="26" t="s">
        <v>106</v>
      </c>
      <c r="B26" s="27"/>
      <c r="C26" s="26" t="s">
        <v>107</v>
      </c>
      <c r="D26" s="26" t="s">
        <v>112</v>
      </c>
      <c r="E26" s="26" t="s">
        <v>114</v>
      </c>
      <c r="F26" s="26" t="s">
        <v>208</v>
      </c>
      <c r="G26" s="32">
        <v>35</v>
      </c>
      <c r="H26" s="32">
        <v>179</v>
      </c>
      <c r="I26" s="36" t="s">
        <v>58</v>
      </c>
      <c r="J26" s="28" t="s">
        <v>59</v>
      </c>
    </row>
    <row r="27" spans="1:10" s="22" customFormat="1" x14ac:dyDescent="0.3">
      <c r="A27" s="26" t="s">
        <v>115</v>
      </c>
      <c r="B27" s="26"/>
      <c r="C27" s="26" t="s">
        <v>116</v>
      </c>
      <c r="D27" s="26" t="s">
        <v>116</v>
      </c>
      <c r="E27" s="26" t="s">
        <v>117</v>
      </c>
      <c r="F27" s="26" t="s">
        <v>208</v>
      </c>
      <c r="G27" s="32">
        <v>35</v>
      </c>
      <c r="H27" s="32">
        <v>150</v>
      </c>
      <c r="I27" s="36" t="s">
        <v>58</v>
      </c>
      <c r="J27" s="28" t="s">
        <v>59</v>
      </c>
    </row>
    <row r="28" spans="1:10" s="22" customFormat="1" x14ac:dyDescent="0.3">
      <c r="A28" s="26" t="s">
        <v>103</v>
      </c>
      <c r="B28" s="27"/>
      <c r="C28" s="26" t="s">
        <v>118</v>
      </c>
      <c r="D28" s="26" t="s">
        <v>69</v>
      </c>
      <c r="E28" s="26" t="s">
        <v>69</v>
      </c>
      <c r="F28" s="26" t="s">
        <v>209</v>
      </c>
      <c r="G28" s="32">
        <v>38</v>
      </c>
      <c r="H28" s="32">
        <v>78</v>
      </c>
      <c r="I28" s="36" t="s">
        <v>77</v>
      </c>
      <c r="J28" s="28" t="s">
        <v>79</v>
      </c>
    </row>
    <row r="29" spans="1:10" s="22" customFormat="1" x14ac:dyDescent="0.3">
      <c r="A29" s="17" t="s">
        <v>119</v>
      </c>
      <c r="C29" s="17" t="s">
        <v>120</v>
      </c>
      <c r="D29" s="17" t="s">
        <v>121</v>
      </c>
      <c r="E29" s="17" t="s">
        <v>30</v>
      </c>
      <c r="F29" s="17" t="s">
        <v>208</v>
      </c>
      <c r="G29" s="32">
        <v>40</v>
      </c>
      <c r="H29" s="32">
        <v>210</v>
      </c>
      <c r="I29" s="33" t="s">
        <v>63</v>
      </c>
      <c r="J29" s="34" t="s">
        <v>55</v>
      </c>
    </row>
    <row r="30" spans="1:10" s="22" customFormat="1" x14ac:dyDescent="0.3">
      <c r="A30" s="26" t="s">
        <v>106</v>
      </c>
      <c r="B30" s="26"/>
      <c r="C30" s="26" t="s">
        <v>107</v>
      </c>
      <c r="D30" s="26" t="s">
        <v>108</v>
      </c>
      <c r="E30" s="26" t="s">
        <v>122</v>
      </c>
      <c r="F30" s="26" t="s">
        <v>208</v>
      </c>
      <c r="G30" s="32">
        <v>43</v>
      </c>
      <c r="H30" s="32">
        <v>205</v>
      </c>
      <c r="I30" s="36" t="s">
        <v>63</v>
      </c>
      <c r="J30" s="28" t="s">
        <v>55</v>
      </c>
    </row>
    <row r="31" spans="1:10" s="22" customFormat="1" x14ac:dyDescent="0.3">
      <c r="A31" s="26" t="s">
        <v>106</v>
      </c>
      <c r="B31" s="26"/>
      <c r="C31" s="26" t="s">
        <v>107</v>
      </c>
      <c r="D31" s="26" t="s">
        <v>108</v>
      </c>
      <c r="E31" s="26" t="s">
        <v>123</v>
      </c>
      <c r="F31" s="26" t="s">
        <v>208</v>
      </c>
      <c r="G31" s="32">
        <v>48</v>
      </c>
      <c r="H31" s="32">
        <v>201</v>
      </c>
      <c r="I31" s="37" t="s">
        <v>63</v>
      </c>
      <c r="J31" s="38" t="s">
        <v>55</v>
      </c>
    </row>
    <row r="32" spans="1:10" s="22" customFormat="1" x14ac:dyDescent="0.3">
      <c r="A32" s="26" t="s">
        <v>124</v>
      </c>
      <c r="B32" s="26"/>
      <c r="C32" s="26" t="s">
        <v>125</v>
      </c>
      <c r="D32" s="26" t="s">
        <v>126</v>
      </c>
      <c r="E32" s="26" t="s">
        <v>4</v>
      </c>
      <c r="F32" s="26" t="s">
        <v>208</v>
      </c>
      <c r="G32" s="32">
        <v>50</v>
      </c>
      <c r="H32" s="32">
        <v>165</v>
      </c>
      <c r="I32" s="36" t="s">
        <v>63</v>
      </c>
      <c r="J32" s="28" t="s">
        <v>55</v>
      </c>
    </row>
    <row r="33" spans="1:10" s="22" customFormat="1" x14ac:dyDescent="0.3">
      <c r="A33" s="26" t="s">
        <v>106</v>
      </c>
      <c r="B33" s="26"/>
      <c r="C33" s="26" t="s">
        <v>107</v>
      </c>
      <c r="D33" s="26" t="s">
        <v>108</v>
      </c>
      <c r="E33" s="26" t="s">
        <v>127</v>
      </c>
      <c r="F33" s="26" t="s">
        <v>208</v>
      </c>
      <c r="G33" s="32">
        <v>50</v>
      </c>
      <c r="H33" s="32">
        <v>189</v>
      </c>
      <c r="I33" s="37" t="s">
        <v>63</v>
      </c>
      <c r="J33" s="38" t="s">
        <v>55</v>
      </c>
    </row>
    <row r="34" spans="1:10" s="22" customFormat="1" x14ac:dyDescent="0.3">
      <c r="A34" s="17" t="s">
        <v>83</v>
      </c>
      <c r="C34" s="17" t="s">
        <v>87</v>
      </c>
      <c r="D34" s="17" t="s">
        <v>128</v>
      </c>
      <c r="E34" s="17" t="s">
        <v>128</v>
      </c>
      <c r="F34" s="17" t="s">
        <v>208</v>
      </c>
      <c r="G34" s="32">
        <v>51</v>
      </c>
      <c r="H34" s="32">
        <v>203</v>
      </c>
      <c r="I34" s="33" t="s">
        <v>63</v>
      </c>
      <c r="J34" s="25" t="s">
        <v>55</v>
      </c>
    </row>
    <row r="35" spans="1:10" s="22" customFormat="1" x14ac:dyDescent="0.3">
      <c r="A35" s="26" t="s">
        <v>103</v>
      </c>
      <c r="B35" s="26"/>
      <c r="C35" s="26" t="s">
        <v>129</v>
      </c>
      <c r="D35" s="26" t="s">
        <v>130</v>
      </c>
      <c r="E35" s="26" t="s">
        <v>131</v>
      </c>
      <c r="F35" s="26" t="s">
        <v>208</v>
      </c>
      <c r="G35" s="32">
        <v>60</v>
      </c>
      <c r="H35" s="32">
        <v>329</v>
      </c>
      <c r="I35" s="37" t="s">
        <v>63</v>
      </c>
      <c r="J35" s="38" t="s">
        <v>61</v>
      </c>
    </row>
    <row r="36" spans="1:10" s="22" customFormat="1" x14ac:dyDescent="0.3">
      <c r="A36" s="17" t="s">
        <v>83</v>
      </c>
      <c r="C36" s="17" t="s">
        <v>132</v>
      </c>
      <c r="D36" s="17" t="s">
        <v>132</v>
      </c>
      <c r="E36" s="17" t="s">
        <v>133</v>
      </c>
      <c r="F36" s="17" t="s">
        <v>208</v>
      </c>
      <c r="G36" s="32">
        <v>68</v>
      </c>
      <c r="H36" s="32">
        <v>195</v>
      </c>
      <c r="I36" s="33" t="s">
        <v>58</v>
      </c>
      <c r="J36" s="25" t="s">
        <v>59</v>
      </c>
    </row>
    <row r="37" spans="1:10" s="22" customFormat="1" x14ac:dyDescent="0.3">
      <c r="A37" s="17" t="s">
        <v>103</v>
      </c>
      <c r="C37" s="17" t="s">
        <v>129</v>
      </c>
      <c r="D37" s="17" t="s">
        <v>14</v>
      </c>
      <c r="E37" s="17" t="s">
        <v>14</v>
      </c>
      <c r="F37" s="17" t="s">
        <v>208</v>
      </c>
      <c r="G37" s="32">
        <v>68</v>
      </c>
      <c r="H37" s="32">
        <v>329</v>
      </c>
      <c r="I37" s="33" t="s">
        <v>63</v>
      </c>
      <c r="J37" s="25" t="s">
        <v>61</v>
      </c>
    </row>
    <row r="38" spans="1:10" s="22" customFormat="1" x14ac:dyDescent="0.3">
      <c r="A38" s="26" t="s">
        <v>83</v>
      </c>
      <c r="B38" s="26"/>
      <c r="C38" s="26" t="s">
        <v>87</v>
      </c>
      <c r="D38" s="26" t="s">
        <v>134</v>
      </c>
      <c r="E38" s="26" t="s">
        <v>135</v>
      </c>
      <c r="F38" s="26" t="s">
        <v>208</v>
      </c>
      <c r="G38" s="32">
        <v>72</v>
      </c>
      <c r="H38" s="32">
        <v>316</v>
      </c>
      <c r="I38" s="36" t="s">
        <v>63</v>
      </c>
      <c r="J38" s="28" t="s">
        <v>55</v>
      </c>
    </row>
    <row r="39" spans="1:10" s="22" customFormat="1" x14ac:dyDescent="0.3">
      <c r="A39" s="26" t="s">
        <v>103</v>
      </c>
      <c r="B39" s="26"/>
      <c r="C39" s="26" t="s">
        <v>129</v>
      </c>
      <c r="D39" s="26" t="s">
        <v>136</v>
      </c>
      <c r="E39" s="26" t="s">
        <v>137</v>
      </c>
      <c r="F39" s="26" t="s">
        <v>209</v>
      </c>
      <c r="G39" s="32">
        <v>76</v>
      </c>
      <c r="H39" s="32">
        <v>523</v>
      </c>
      <c r="I39" s="37" t="s">
        <v>63</v>
      </c>
      <c r="J39" s="38" t="s">
        <v>61</v>
      </c>
    </row>
    <row r="40" spans="1:10" s="22" customFormat="1" x14ac:dyDescent="0.3">
      <c r="A40" s="26" t="s">
        <v>83</v>
      </c>
      <c r="B40" s="26"/>
      <c r="C40" s="26" t="s">
        <v>132</v>
      </c>
      <c r="D40" s="26" t="s">
        <v>132</v>
      </c>
      <c r="E40" s="26" t="s">
        <v>138</v>
      </c>
      <c r="F40" s="26" t="s">
        <v>208</v>
      </c>
      <c r="G40" s="32">
        <v>89</v>
      </c>
      <c r="H40" s="32">
        <v>335</v>
      </c>
      <c r="I40" s="36" t="s">
        <v>58</v>
      </c>
      <c r="J40" s="28" t="s">
        <v>59</v>
      </c>
    </row>
    <row r="41" spans="1:10" s="22" customFormat="1" x14ac:dyDescent="0.3">
      <c r="A41" s="26" t="s">
        <v>83</v>
      </c>
      <c r="B41" s="26"/>
      <c r="C41" s="26" t="s">
        <v>132</v>
      </c>
      <c r="D41" s="26" t="s">
        <v>132</v>
      </c>
      <c r="E41" s="26" t="s">
        <v>139</v>
      </c>
      <c r="F41" s="26" t="s">
        <v>208</v>
      </c>
      <c r="G41" s="32">
        <v>89</v>
      </c>
      <c r="H41" s="32">
        <v>381</v>
      </c>
      <c r="I41" s="37" t="s">
        <v>63</v>
      </c>
      <c r="J41" s="38" t="s">
        <v>55</v>
      </c>
    </row>
    <row r="42" spans="1:10" s="22" customFormat="1" x14ac:dyDescent="0.3">
      <c r="A42" s="26" t="s">
        <v>83</v>
      </c>
      <c r="B42" s="27"/>
      <c r="C42" s="26" t="s">
        <v>132</v>
      </c>
      <c r="D42" s="26" t="s">
        <v>132</v>
      </c>
      <c r="E42" s="26" t="s">
        <v>140</v>
      </c>
      <c r="F42" s="26" t="s">
        <v>208</v>
      </c>
      <c r="G42" s="32">
        <v>92</v>
      </c>
      <c r="H42" s="32">
        <v>360</v>
      </c>
      <c r="I42" s="36" t="s">
        <v>58</v>
      </c>
      <c r="J42" s="28" t="s">
        <v>59</v>
      </c>
    </row>
    <row r="43" spans="1:10" s="22" customFormat="1" x14ac:dyDescent="0.3">
      <c r="A43" s="26" t="s">
        <v>103</v>
      </c>
      <c r="B43" s="27"/>
      <c r="C43" s="26" t="s">
        <v>141</v>
      </c>
      <c r="D43" s="26" t="s">
        <v>68</v>
      </c>
      <c r="E43" s="26" t="s">
        <v>68</v>
      </c>
      <c r="F43" s="26" t="s">
        <v>209</v>
      </c>
      <c r="G43" s="32">
        <v>93</v>
      </c>
      <c r="H43" s="32">
        <v>423</v>
      </c>
      <c r="I43" s="36" t="s">
        <v>77</v>
      </c>
      <c r="J43" s="28" t="s">
        <v>79</v>
      </c>
    </row>
    <row r="44" spans="1:10" s="22" customFormat="1" x14ac:dyDescent="0.3">
      <c r="A44" s="17" t="s">
        <v>83</v>
      </c>
      <c r="B44" s="17"/>
      <c r="C44" s="17" t="s">
        <v>132</v>
      </c>
      <c r="D44" s="17" t="s">
        <v>132</v>
      </c>
      <c r="E44" s="17" t="s">
        <v>142</v>
      </c>
      <c r="F44" s="17" t="s">
        <v>208</v>
      </c>
      <c r="G44" s="32">
        <v>97</v>
      </c>
      <c r="H44" s="32">
        <v>418</v>
      </c>
      <c r="I44" s="33" t="s">
        <v>63</v>
      </c>
      <c r="J44" s="34" t="s">
        <v>55</v>
      </c>
    </row>
    <row r="45" spans="1:10" s="22" customFormat="1" x14ac:dyDescent="0.3">
      <c r="A45" s="26" t="s">
        <v>115</v>
      </c>
      <c r="B45" s="26"/>
      <c r="C45" s="26" t="s">
        <v>143</v>
      </c>
      <c r="D45" s="26" t="s">
        <v>144</v>
      </c>
      <c r="E45" s="26" t="s">
        <v>145</v>
      </c>
      <c r="F45" s="26" t="s">
        <v>209</v>
      </c>
      <c r="G45" s="32">
        <v>107</v>
      </c>
      <c r="H45" s="32">
        <v>510</v>
      </c>
      <c r="I45" s="36" t="s">
        <v>63</v>
      </c>
      <c r="J45" s="28" t="s">
        <v>55</v>
      </c>
    </row>
    <row r="46" spans="1:10" s="22" customFormat="1" x14ac:dyDescent="0.3">
      <c r="A46" s="17" t="s">
        <v>83</v>
      </c>
      <c r="C46" s="17" t="s">
        <v>132</v>
      </c>
      <c r="D46" s="17" t="s">
        <v>146</v>
      </c>
      <c r="E46" s="17" t="s">
        <v>147</v>
      </c>
      <c r="F46" s="17" t="s">
        <v>208</v>
      </c>
      <c r="G46" s="32">
        <v>110</v>
      </c>
      <c r="H46" s="32">
        <v>558</v>
      </c>
      <c r="I46" s="33" t="s">
        <v>63</v>
      </c>
      <c r="J46" s="25" t="s">
        <v>55</v>
      </c>
    </row>
    <row r="47" spans="1:10" s="22" customFormat="1" x14ac:dyDescent="0.3">
      <c r="A47" s="26" t="s">
        <v>119</v>
      </c>
      <c r="B47" s="26"/>
      <c r="C47" s="26" t="s">
        <v>148</v>
      </c>
      <c r="D47" s="26" t="s">
        <v>148</v>
      </c>
      <c r="E47" s="26" t="s">
        <v>149</v>
      </c>
      <c r="F47" s="26" t="s">
        <v>208</v>
      </c>
      <c r="G47" s="32">
        <v>110</v>
      </c>
      <c r="H47" s="32">
        <v>490</v>
      </c>
      <c r="I47" s="37" t="s">
        <v>77</v>
      </c>
      <c r="J47" s="38" t="s">
        <v>56</v>
      </c>
    </row>
    <row r="48" spans="1:10" s="22" customFormat="1" x14ac:dyDescent="0.3">
      <c r="A48" s="17" t="s">
        <v>83</v>
      </c>
      <c r="C48" s="17" t="s">
        <v>132</v>
      </c>
      <c r="D48" s="17" t="s">
        <v>146</v>
      </c>
      <c r="E48" s="17" t="s">
        <v>150</v>
      </c>
      <c r="F48" s="17" t="s">
        <v>208</v>
      </c>
      <c r="G48" s="32">
        <v>116</v>
      </c>
      <c r="H48" s="32">
        <v>572</v>
      </c>
      <c r="I48" s="33" t="s">
        <v>63</v>
      </c>
      <c r="J48" s="25" t="s">
        <v>55</v>
      </c>
    </row>
    <row r="49" spans="1:10" s="22" customFormat="1" x14ac:dyDescent="0.3">
      <c r="A49" s="17" t="s">
        <v>83</v>
      </c>
      <c r="C49" s="17" t="s">
        <v>84</v>
      </c>
      <c r="D49" s="17" t="s">
        <v>151</v>
      </c>
      <c r="E49" s="17" t="s">
        <v>152</v>
      </c>
      <c r="F49" s="17" t="s">
        <v>208</v>
      </c>
      <c r="G49" s="32">
        <v>119</v>
      </c>
      <c r="H49" s="32">
        <v>437</v>
      </c>
      <c r="I49" s="33" t="s">
        <v>63</v>
      </c>
      <c r="J49" s="25" t="s">
        <v>55</v>
      </c>
    </row>
    <row r="50" spans="1:10" s="22" customFormat="1" x14ac:dyDescent="0.3">
      <c r="A50" s="26" t="s">
        <v>153</v>
      </c>
      <c r="B50" s="26"/>
      <c r="C50" s="26" t="s">
        <v>154</v>
      </c>
      <c r="D50" s="26" t="s">
        <v>154</v>
      </c>
      <c r="E50" s="26" t="s">
        <v>21</v>
      </c>
      <c r="F50" s="26" t="s">
        <v>208</v>
      </c>
      <c r="G50" s="32">
        <v>119</v>
      </c>
      <c r="H50" s="32">
        <v>696</v>
      </c>
      <c r="I50" s="36" t="s">
        <v>63</v>
      </c>
      <c r="J50" s="28" t="s">
        <v>55</v>
      </c>
    </row>
    <row r="51" spans="1:10" s="27" customFormat="1" x14ac:dyDescent="0.3">
      <c r="A51" s="17" t="s">
        <v>155</v>
      </c>
      <c r="B51" s="22"/>
      <c r="C51" s="17" t="s">
        <v>156</v>
      </c>
      <c r="D51" s="17" t="s">
        <v>156</v>
      </c>
      <c r="E51" s="17" t="s">
        <v>157</v>
      </c>
      <c r="F51" s="17" t="s">
        <v>209</v>
      </c>
      <c r="G51" s="32">
        <v>121</v>
      </c>
      <c r="H51" s="32">
        <v>424</v>
      </c>
      <c r="I51" s="33" t="s">
        <v>63</v>
      </c>
      <c r="J51" s="25" t="s">
        <v>57</v>
      </c>
    </row>
    <row r="52" spans="1:10" s="27" customFormat="1" x14ac:dyDescent="0.3">
      <c r="A52" s="17" t="s">
        <v>103</v>
      </c>
      <c r="B52" s="22"/>
      <c r="C52" s="17" t="s">
        <v>104</v>
      </c>
      <c r="D52" s="17" t="s">
        <v>104</v>
      </c>
      <c r="E52" s="17" t="s">
        <v>158</v>
      </c>
      <c r="F52" s="17" t="s">
        <v>209</v>
      </c>
      <c r="G52" s="32">
        <v>122</v>
      </c>
      <c r="H52" s="32">
        <v>700</v>
      </c>
      <c r="I52" s="33" t="s">
        <v>63</v>
      </c>
      <c r="J52" s="34" t="s">
        <v>60</v>
      </c>
    </row>
    <row r="53" spans="1:10" s="27" customFormat="1" ht="25" x14ac:dyDescent="0.3">
      <c r="A53" s="23" t="s">
        <v>103</v>
      </c>
      <c r="B53" s="23"/>
      <c r="C53" s="23" t="s">
        <v>104</v>
      </c>
      <c r="D53" s="23" t="s">
        <v>104</v>
      </c>
      <c r="E53" s="23" t="s">
        <v>159</v>
      </c>
      <c r="F53" s="23" t="s">
        <v>208</v>
      </c>
      <c r="G53" s="32">
        <v>127</v>
      </c>
      <c r="H53" s="32">
        <v>796</v>
      </c>
      <c r="I53" s="35" t="s">
        <v>63</v>
      </c>
      <c r="J53" s="34" t="s">
        <v>60</v>
      </c>
    </row>
    <row r="54" spans="1:10" s="27" customFormat="1" x14ac:dyDescent="0.3">
      <c r="A54" s="17" t="s">
        <v>83</v>
      </c>
      <c r="B54" s="22"/>
      <c r="C54" s="17" t="s">
        <v>132</v>
      </c>
      <c r="D54" s="17" t="s">
        <v>132</v>
      </c>
      <c r="E54" s="17" t="s">
        <v>160</v>
      </c>
      <c r="F54" s="17" t="s">
        <v>208</v>
      </c>
      <c r="G54" s="32">
        <v>130</v>
      </c>
      <c r="H54" s="32">
        <v>678</v>
      </c>
      <c r="I54" s="33" t="s">
        <v>63</v>
      </c>
      <c r="J54" s="25" t="s">
        <v>55</v>
      </c>
    </row>
    <row r="55" spans="1:10" s="27" customFormat="1" x14ac:dyDescent="0.3">
      <c r="A55" s="17" t="s">
        <v>89</v>
      </c>
      <c r="B55" s="22"/>
      <c r="C55" s="17" t="s">
        <v>90</v>
      </c>
      <c r="D55" s="17" t="s">
        <v>161</v>
      </c>
      <c r="E55" s="17" t="s">
        <v>162</v>
      </c>
      <c r="F55" s="17" t="s">
        <v>209</v>
      </c>
      <c r="G55" s="32">
        <v>138</v>
      </c>
      <c r="H55" s="32">
        <v>828</v>
      </c>
      <c r="I55" s="33" t="s">
        <v>77</v>
      </c>
      <c r="J55" s="25" t="s">
        <v>78</v>
      </c>
    </row>
    <row r="56" spans="1:10" s="27" customFormat="1" x14ac:dyDescent="0.3">
      <c r="A56" s="17" t="s">
        <v>83</v>
      </c>
      <c r="B56" s="22"/>
      <c r="C56" s="17" t="s">
        <v>87</v>
      </c>
      <c r="D56" s="17" t="s">
        <v>163</v>
      </c>
      <c r="E56" s="17" t="s">
        <v>163</v>
      </c>
      <c r="F56" s="17" t="s">
        <v>208</v>
      </c>
      <c r="G56" s="32">
        <v>149</v>
      </c>
      <c r="H56" s="32">
        <v>521</v>
      </c>
      <c r="I56" s="33" t="s">
        <v>63</v>
      </c>
      <c r="J56" s="25" t="s">
        <v>55</v>
      </c>
    </row>
    <row r="57" spans="1:10" s="27" customFormat="1" x14ac:dyDescent="0.3">
      <c r="A57" s="26" t="s">
        <v>164</v>
      </c>
      <c r="B57" s="26"/>
      <c r="C57" s="26" t="s">
        <v>165</v>
      </c>
      <c r="D57" s="26" t="s">
        <v>165</v>
      </c>
      <c r="E57" s="26" t="s">
        <v>166</v>
      </c>
      <c r="F57" s="26" t="s">
        <v>208</v>
      </c>
      <c r="G57" s="32">
        <v>165</v>
      </c>
      <c r="H57" s="32">
        <v>661</v>
      </c>
      <c r="I57" s="37" t="s">
        <v>63</v>
      </c>
      <c r="J57" s="38" t="s">
        <v>55</v>
      </c>
    </row>
    <row r="58" spans="1:10" s="27" customFormat="1" x14ac:dyDescent="0.3">
      <c r="A58" s="26" t="s">
        <v>119</v>
      </c>
      <c r="B58" s="26"/>
      <c r="C58" s="26" t="s">
        <v>148</v>
      </c>
      <c r="D58" s="26" t="s">
        <v>148</v>
      </c>
      <c r="E58" s="26" t="s">
        <v>167</v>
      </c>
      <c r="F58" s="26" t="s">
        <v>208</v>
      </c>
      <c r="G58" s="32">
        <v>167</v>
      </c>
      <c r="H58" s="32">
        <v>654</v>
      </c>
      <c r="I58" s="36" t="s">
        <v>77</v>
      </c>
      <c r="J58" s="28" t="s">
        <v>56</v>
      </c>
    </row>
    <row r="59" spans="1:10" s="27" customFormat="1" x14ac:dyDescent="0.3">
      <c r="A59" s="26" t="s">
        <v>115</v>
      </c>
      <c r="B59" s="26"/>
      <c r="C59" s="26" t="s">
        <v>143</v>
      </c>
      <c r="D59" s="26" t="s">
        <v>143</v>
      </c>
      <c r="E59" s="26" t="s">
        <v>20</v>
      </c>
      <c r="F59" s="26" t="s">
        <v>208</v>
      </c>
      <c r="G59" s="32">
        <v>168</v>
      </c>
      <c r="H59" s="32">
        <v>662</v>
      </c>
      <c r="I59" s="36" t="s">
        <v>58</v>
      </c>
      <c r="J59" s="28" t="s">
        <v>59</v>
      </c>
    </row>
    <row r="60" spans="1:10" s="27" customFormat="1" x14ac:dyDescent="0.3">
      <c r="A60" s="26" t="s">
        <v>153</v>
      </c>
      <c r="C60" s="26" t="s">
        <v>74</v>
      </c>
      <c r="D60" s="26" t="s">
        <v>75</v>
      </c>
      <c r="E60" s="26" t="s">
        <v>70</v>
      </c>
      <c r="F60" s="26" t="s">
        <v>209</v>
      </c>
      <c r="G60" s="32">
        <v>170</v>
      </c>
      <c r="H60" s="32">
        <v>498</v>
      </c>
      <c r="I60" s="36" t="s">
        <v>77</v>
      </c>
      <c r="J60" s="28"/>
    </row>
    <row r="61" spans="1:10" s="27" customFormat="1" x14ac:dyDescent="0.3">
      <c r="A61" s="26" t="s">
        <v>164</v>
      </c>
      <c r="B61" s="26"/>
      <c r="C61" s="26" t="s">
        <v>165</v>
      </c>
      <c r="D61" s="26" t="s">
        <v>165</v>
      </c>
      <c r="E61" s="26" t="s">
        <v>168</v>
      </c>
      <c r="F61" s="26" t="s">
        <v>208</v>
      </c>
      <c r="G61" s="32">
        <v>170</v>
      </c>
      <c r="H61" s="32">
        <v>850</v>
      </c>
      <c r="I61" s="37" t="s">
        <v>63</v>
      </c>
      <c r="J61" s="38" t="s">
        <v>55</v>
      </c>
    </row>
    <row r="62" spans="1:10" s="27" customFormat="1" x14ac:dyDescent="0.3">
      <c r="A62" s="26" t="s">
        <v>103</v>
      </c>
      <c r="B62" s="26"/>
      <c r="C62" s="26" t="s">
        <v>129</v>
      </c>
      <c r="D62" s="26" t="s">
        <v>169</v>
      </c>
      <c r="E62" s="26" t="s">
        <v>170</v>
      </c>
      <c r="F62" s="26" t="s">
        <v>208</v>
      </c>
      <c r="G62" s="32">
        <v>181</v>
      </c>
      <c r="H62" s="32">
        <v>997</v>
      </c>
      <c r="I62" s="37" t="s">
        <v>63</v>
      </c>
      <c r="J62" s="38" t="s">
        <v>61</v>
      </c>
    </row>
    <row r="63" spans="1:10" s="27" customFormat="1" x14ac:dyDescent="0.3">
      <c r="A63" s="26" t="s">
        <v>115</v>
      </c>
      <c r="B63" s="26"/>
      <c r="C63" s="26" t="s">
        <v>143</v>
      </c>
      <c r="D63" s="26" t="s">
        <v>143</v>
      </c>
      <c r="E63" s="26" t="s">
        <v>21</v>
      </c>
      <c r="F63" s="26" t="s">
        <v>208</v>
      </c>
      <c r="G63" s="32">
        <v>182</v>
      </c>
      <c r="H63" s="32">
        <v>913</v>
      </c>
      <c r="I63" s="36" t="s">
        <v>52</v>
      </c>
      <c r="J63" s="28"/>
    </row>
    <row r="64" spans="1:10" s="27" customFormat="1" x14ac:dyDescent="0.3">
      <c r="A64" s="26" t="s">
        <v>119</v>
      </c>
      <c r="B64" s="26"/>
      <c r="C64" s="26" t="s">
        <v>171</v>
      </c>
      <c r="D64" s="26" t="s">
        <v>171</v>
      </c>
      <c r="E64" s="26" t="s">
        <v>172</v>
      </c>
      <c r="F64" s="26" t="s">
        <v>209</v>
      </c>
      <c r="G64" s="32">
        <v>183</v>
      </c>
      <c r="H64" s="32">
        <v>1110</v>
      </c>
      <c r="I64" s="37" t="s">
        <v>77</v>
      </c>
      <c r="J64" s="38" t="s">
        <v>80</v>
      </c>
    </row>
    <row r="65" spans="1:10" s="27" customFormat="1" x14ac:dyDescent="0.3">
      <c r="A65" s="26" t="s">
        <v>115</v>
      </c>
      <c r="B65" s="26"/>
      <c r="C65" s="26" t="s">
        <v>143</v>
      </c>
      <c r="D65" s="26" t="s">
        <v>173</v>
      </c>
      <c r="E65" s="26" t="s">
        <v>27</v>
      </c>
      <c r="F65" s="26" t="s">
        <v>208</v>
      </c>
      <c r="G65" s="32">
        <v>185</v>
      </c>
      <c r="H65" s="32">
        <v>760</v>
      </c>
      <c r="I65" s="36" t="s">
        <v>63</v>
      </c>
      <c r="J65" s="28" t="s">
        <v>55</v>
      </c>
    </row>
    <row r="66" spans="1:10" s="29" customFormat="1" x14ac:dyDescent="0.3">
      <c r="A66" s="26" t="s">
        <v>100</v>
      </c>
      <c r="B66" s="26"/>
      <c r="C66" s="26" t="s">
        <v>101</v>
      </c>
      <c r="D66" s="26" t="s">
        <v>101</v>
      </c>
      <c r="E66" s="26" t="s">
        <v>174</v>
      </c>
      <c r="F66" s="26" t="s">
        <v>208</v>
      </c>
      <c r="G66" s="32">
        <v>191</v>
      </c>
      <c r="H66" s="32">
        <v>817</v>
      </c>
      <c r="I66" s="37" t="s">
        <v>63</v>
      </c>
      <c r="J66" s="38" t="s">
        <v>55</v>
      </c>
    </row>
    <row r="67" spans="1:10" s="27" customFormat="1" x14ac:dyDescent="0.3">
      <c r="A67" s="17" t="s">
        <v>115</v>
      </c>
      <c r="B67" s="22"/>
      <c r="C67" s="17" t="s">
        <v>175</v>
      </c>
      <c r="D67" s="17" t="s">
        <v>175</v>
      </c>
      <c r="E67" s="17" t="s">
        <v>176</v>
      </c>
      <c r="F67" s="17" t="s">
        <v>208</v>
      </c>
      <c r="G67" s="32">
        <v>205</v>
      </c>
      <c r="H67" s="32">
        <v>1230</v>
      </c>
      <c r="I67" s="33" t="s">
        <v>63</v>
      </c>
      <c r="J67" s="25" t="s">
        <v>55</v>
      </c>
    </row>
    <row r="68" spans="1:10" s="27" customFormat="1" x14ac:dyDescent="0.3">
      <c r="A68" s="26" t="s">
        <v>83</v>
      </c>
      <c r="B68" s="26"/>
      <c r="C68" s="26" t="s">
        <v>132</v>
      </c>
      <c r="D68" s="26" t="s">
        <v>132</v>
      </c>
      <c r="E68" s="26" t="s">
        <v>177</v>
      </c>
      <c r="F68" s="26" t="s">
        <v>208</v>
      </c>
      <c r="G68" s="32">
        <v>209</v>
      </c>
      <c r="H68" s="32">
        <v>737</v>
      </c>
      <c r="I68" s="37" t="s">
        <v>63</v>
      </c>
      <c r="J68" s="38" t="s">
        <v>55</v>
      </c>
    </row>
    <row r="69" spans="1:10" s="27" customFormat="1" x14ac:dyDescent="0.3">
      <c r="A69" s="26" t="s">
        <v>115</v>
      </c>
      <c r="B69" s="26"/>
      <c r="C69" s="26" t="s">
        <v>143</v>
      </c>
      <c r="D69" s="26" t="s">
        <v>178</v>
      </c>
      <c r="E69" s="26" t="s">
        <v>178</v>
      </c>
      <c r="F69" s="26" t="s">
        <v>208</v>
      </c>
      <c r="G69" s="32">
        <v>241</v>
      </c>
      <c r="H69" s="32">
        <v>1263</v>
      </c>
      <c r="I69" s="36" t="s">
        <v>52</v>
      </c>
      <c r="J69" s="28" t="s">
        <v>62</v>
      </c>
    </row>
    <row r="70" spans="1:10" s="27" customFormat="1" x14ac:dyDescent="0.3">
      <c r="A70" s="26" t="s">
        <v>115</v>
      </c>
      <c r="C70" s="26" t="s">
        <v>143</v>
      </c>
      <c r="D70" s="26" t="s">
        <v>179</v>
      </c>
      <c r="E70" s="26" t="s">
        <v>180</v>
      </c>
      <c r="F70" s="26" t="s">
        <v>208</v>
      </c>
      <c r="G70" s="32">
        <v>266</v>
      </c>
      <c r="H70" s="32">
        <v>1156</v>
      </c>
      <c r="I70" s="36" t="s">
        <v>58</v>
      </c>
      <c r="J70" s="28" t="s">
        <v>59</v>
      </c>
    </row>
    <row r="71" spans="1:10" s="27" customFormat="1" x14ac:dyDescent="0.3">
      <c r="A71" s="26" t="s">
        <v>164</v>
      </c>
      <c r="B71" s="26"/>
      <c r="C71" s="26" t="s">
        <v>165</v>
      </c>
      <c r="D71" s="26" t="s">
        <v>165</v>
      </c>
      <c r="E71" s="26" t="s">
        <v>181</v>
      </c>
      <c r="F71" s="26" t="s">
        <v>208</v>
      </c>
      <c r="G71" s="32">
        <v>275</v>
      </c>
      <c r="H71" s="32">
        <v>1375</v>
      </c>
      <c r="I71" s="36" t="s">
        <v>63</v>
      </c>
      <c r="J71" s="28" t="s">
        <v>55</v>
      </c>
    </row>
    <row r="72" spans="1:10" s="27" customFormat="1" x14ac:dyDescent="0.3">
      <c r="A72" s="26" t="s">
        <v>119</v>
      </c>
      <c r="B72" s="26"/>
      <c r="C72" s="26" t="s">
        <v>171</v>
      </c>
      <c r="D72" s="26" t="s">
        <v>182</v>
      </c>
      <c r="E72" s="26" t="s">
        <v>183</v>
      </c>
      <c r="F72" s="26" t="s">
        <v>209</v>
      </c>
      <c r="G72" s="32">
        <v>276</v>
      </c>
      <c r="H72" s="32">
        <v>1486</v>
      </c>
      <c r="I72" s="37" t="s">
        <v>77</v>
      </c>
      <c r="J72" s="38" t="s">
        <v>80</v>
      </c>
    </row>
    <row r="73" spans="1:10" s="27" customFormat="1" x14ac:dyDescent="0.3">
      <c r="A73" s="17" t="s">
        <v>83</v>
      </c>
      <c r="B73" s="22"/>
      <c r="C73" s="17" t="s">
        <v>84</v>
      </c>
      <c r="D73" s="17" t="s">
        <v>184</v>
      </c>
      <c r="E73" s="17" t="s">
        <v>185</v>
      </c>
      <c r="F73" s="17" t="s">
        <v>208</v>
      </c>
      <c r="G73" s="32">
        <v>288</v>
      </c>
      <c r="H73" s="32">
        <v>1388</v>
      </c>
      <c r="I73" s="33" t="s">
        <v>58</v>
      </c>
      <c r="J73" s="25" t="s">
        <v>59</v>
      </c>
    </row>
    <row r="74" spans="1:10" s="27" customFormat="1" x14ac:dyDescent="0.3">
      <c r="A74" s="17" t="s">
        <v>115</v>
      </c>
      <c r="B74" s="22"/>
      <c r="C74" s="17" t="s">
        <v>175</v>
      </c>
      <c r="D74" s="17" t="s">
        <v>175</v>
      </c>
      <c r="E74" s="17" t="s">
        <v>186</v>
      </c>
      <c r="F74" s="17" t="s">
        <v>208</v>
      </c>
      <c r="G74" s="32">
        <v>305</v>
      </c>
      <c r="H74" s="32">
        <v>1133</v>
      </c>
      <c r="I74" s="33" t="s">
        <v>63</v>
      </c>
      <c r="J74" s="25" t="s">
        <v>55</v>
      </c>
    </row>
    <row r="75" spans="1:10" s="27" customFormat="1" x14ac:dyDescent="0.3">
      <c r="A75" s="26" t="s">
        <v>153</v>
      </c>
      <c r="B75" s="26"/>
      <c r="C75" s="26" t="s">
        <v>74</v>
      </c>
      <c r="D75" s="26" t="s">
        <v>76</v>
      </c>
      <c r="E75" s="26" t="s">
        <v>72</v>
      </c>
      <c r="F75" s="26" t="s">
        <v>209</v>
      </c>
      <c r="G75" s="32">
        <v>314</v>
      </c>
      <c r="H75" s="32">
        <v>1007</v>
      </c>
      <c r="I75" s="37" t="s">
        <v>77</v>
      </c>
      <c r="J75" s="38" t="s">
        <v>210</v>
      </c>
    </row>
    <row r="76" spans="1:10" s="27" customFormat="1" x14ac:dyDescent="0.3">
      <c r="A76" s="26" t="s">
        <v>103</v>
      </c>
      <c r="B76" s="26"/>
      <c r="C76" s="26" t="s">
        <v>104</v>
      </c>
      <c r="D76" s="26" t="s">
        <v>104</v>
      </c>
      <c r="E76" s="26" t="s">
        <v>187</v>
      </c>
      <c r="F76" s="26" t="s">
        <v>208</v>
      </c>
      <c r="G76" s="32">
        <v>330</v>
      </c>
      <c r="H76" s="32">
        <v>1986</v>
      </c>
      <c r="I76" s="36" t="s">
        <v>63</v>
      </c>
      <c r="J76" s="28" t="s">
        <v>60</v>
      </c>
    </row>
    <row r="77" spans="1:10" s="27" customFormat="1" x14ac:dyDescent="0.3">
      <c r="A77" s="17" t="s">
        <v>153</v>
      </c>
      <c r="B77" s="22"/>
      <c r="C77" s="17" t="s">
        <v>74</v>
      </c>
      <c r="D77" s="17" t="s">
        <v>74</v>
      </c>
      <c r="E77" s="17" t="s">
        <v>67</v>
      </c>
      <c r="F77" s="17" t="s">
        <v>209</v>
      </c>
      <c r="G77" s="32">
        <v>370</v>
      </c>
      <c r="H77" s="32">
        <v>630</v>
      </c>
      <c r="I77" s="33" t="s">
        <v>77</v>
      </c>
      <c r="J77" s="25" t="s">
        <v>210</v>
      </c>
    </row>
    <row r="78" spans="1:10" s="27" customFormat="1" x14ac:dyDescent="0.3">
      <c r="A78" s="26" t="s">
        <v>106</v>
      </c>
      <c r="B78" s="26"/>
      <c r="C78" s="26" t="s">
        <v>107</v>
      </c>
      <c r="D78" s="26" t="s">
        <v>188</v>
      </c>
      <c r="E78" s="26" t="s">
        <v>188</v>
      </c>
      <c r="F78" s="26" t="s">
        <v>208</v>
      </c>
      <c r="G78" s="32">
        <v>371</v>
      </c>
      <c r="H78" s="32">
        <v>1403</v>
      </c>
      <c r="I78" s="36" t="s">
        <v>63</v>
      </c>
      <c r="J78" s="28" t="s">
        <v>55</v>
      </c>
    </row>
    <row r="79" spans="1:10" s="27" customFormat="1" x14ac:dyDescent="0.3">
      <c r="A79" s="17" t="s">
        <v>153</v>
      </c>
      <c r="B79" s="22"/>
      <c r="C79" s="17" t="s">
        <v>74</v>
      </c>
      <c r="D79" s="17" t="s">
        <v>74</v>
      </c>
      <c r="E79" s="17" t="s">
        <v>66</v>
      </c>
      <c r="F79" s="17" t="s">
        <v>209</v>
      </c>
      <c r="G79" s="32">
        <v>372</v>
      </c>
      <c r="H79" s="32">
        <v>2342</v>
      </c>
      <c r="I79" s="33" t="s">
        <v>77</v>
      </c>
      <c r="J79" s="28" t="s">
        <v>55</v>
      </c>
    </row>
    <row r="80" spans="1:10" s="27" customFormat="1" x14ac:dyDescent="0.3">
      <c r="A80" s="26" t="s">
        <v>119</v>
      </c>
      <c r="B80" s="26"/>
      <c r="C80" s="26" t="s">
        <v>148</v>
      </c>
      <c r="D80" s="26" t="s">
        <v>148</v>
      </c>
      <c r="E80" s="26" t="s">
        <v>189</v>
      </c>
      <c r="F80" s="26" t="s">
        <v>208</v>
      </c>
      <c r="G80" s="32">
        <v>375</v>
      </c>
      <c r="H80" s="32">
        <v>1506</v>
      </c>
      <c r="I80" s="36" t="s">
        <v>77</v>
      </c>
      <c r="J80" s="28" t="s">
        <v>56</v>
      </c>
    </row>
    <row r="81" spans="1:10" s="27" customFormat="1" x14ac:dyDescent="0.3">
      <c r="A81" s="26" t="s">
        <v>164</v>
      </c>
      <c r="B81" s="26"/>
      <c r="C81" s="26" t="s">
        <v>165</v>
      </c>
      <c r="D81" s="26" t="s">
        <v>190</v>
      </c>
      <c r="E81" s="26" t="s">
        <v>191</v>
      </c>
      <c r="F81" s="26" t="s">
        <v>208</v>
      </c>
      <c r="G81" s="32">
        <v>395</v>
      </c>
      <c r="H81" s="32">
        <v>1896</v>
      </c>
      <c r="I81" s="37" t="s">
        <v>63</v>
      </c>
      <c r="J81" s="38" t="s">
        <v>55</v>
      </c>
    </row>
    <row r="82" spans="1:10" s="27" customFormat="1" x14ac:dyDescent="0.3">
      <c r="A82" s="26" t="s">
        <v>119</v>
      </c>
      <c r="B82" s="26"/>
      <c r="C82" s="26" t="s">
        <v>148</v>
      </c>
      <c r="D82" s="26" t="s">
        <v>148</v>
      </c>
      <c r="E82" s="26" t="s">
        <v>192</v>
      </c>
      <c r="F82" s="26" t="s">
        <v>208</v>
      </c>
      <c r="G82" s="32">
        <v>425</v>
      </c>
      <c r="H82" s="32">
        <v>1760</v>
      </c>
      <c r="I82" s="36" t="s">
        <v>77</v>
      </c>
      <c r="J82" s="28" t="s">
        <v>56</v>
      </c>
    </row>
    <row r="83" spans="1:10" s="27" customFormat="1" x14ac:dyDescent="0.3">
      <c r="A83" s="26" t="s">
        <v>83</v>
      </c>
      <c r="B83" s="26"/>
      <c r="C83" s="26" t="s">
        <v>84</v>
      </c>
      <c r="D83" s="26" t="s">
        <v>84</v>
      </c>
      <c r="E83" s="26" t="s">
        <v>193</v>
      </c>
      <c r="F83" s="26" t="s">
        <v>208</v>
      </c>
      <c r="G83" s="32">
        <v>450</v>
      </c>
      <c r="H83" s="32">
        <v>1736</v>
      </c>
      <c r="I83" s="37" t="s">
        <v>63</v>
      </c>
      <c r="J83" s="38" t="s">
        <v>55</v>
      </c>
    </row>
    <row r="84" spans="1:10" s="27" customFormat="1" x14ac:dyDescent="0.3">
      <c r="A84" s="26" t="s">
        <v>83</v>
      </c>
      <c r="B84" s="26"/>
      <c r="C84" s="26" t="s">
        <v>84</v>
      </c>
      <c r="D84" s="26" t="s">
        <v>84</v>
      </c>
      <c r="E84" s="26" t="s">
        <v>194</v>
      </c>
      <c r="F84" s="26" t="s">
        <v>208</v>
      </c>
      <c r="G84" s="32">
        <v>640</v>
      </c>
      <c r="H84" s="32">
        <v>1993</v>
      </c>
      <c r="I84" s="37" t="s">
        <v>63</v>
      </c>
      <c r="J84" s="38" t="s">
        <v>55</v>
      </c>
    </row>
    <row r="85" spans="1:10" s="27" customFormat="1" x14ac:dyDescent="0.3">
      <c r="A85" s="26" t="s">
        <v>119</v>
      </c>
      <c r="C85" s="26" t="s">
        <v>148</v>
      </c>
      <c r="D85" s="26" t="s">
        <v>148</v>
      </c>
      <c r="E85" s="26" t="s">
        <v>195</v>
      </c>
      <c r="F85" s="26" t="s">
        <v>208</v>
      </c>
      <c r="G85" s="32">
        <v>647</v>
      </c>
      <c r="H85" s="32">
        <v>2723</v>
      </c>
      <c r="I85" s="36" t="s">
        <v>77</v>
      </c>
      <c r="J85" s="28" t="s">
        <v>56</v>
      </c>
    </row>
    <row r="86" spans="1:10" x14ac:dyDescent="0.3">
      <c r="A86" s="17" t="s">
        <v>119</v>
      </c>
      <c r="B86" s="22"/>
      <c r="C86" s="17" t="s">
        <v>148</v>
      </c>
      <c r="D86" s="17" t="s">
        <v>148</v>
      </c>
      <c r="E86" s="17" t="s">
        <v>196</v>
      </c>
      <c r="F86" s="17" t="s">
        <v>208</v>
      </c>
      <c r="G86" s="32">
        <v>656</v>
      </c>
      <c r="H86" s="32">
        <v>2471</v>
      </c>
      <c r="I86" s="33" t="s">
        <v>77</v>
      </c>
      <c r="J86" s="25" t="s">
        <v>56</v>
      </c>
    </row>
    <row r="87" spans="1:10" x14ac:dyDescent="0.3">
      <c r="A87" s="23" t="s">
        <v>115</v>
      </c>
      <c r="B87" s="23"/>
      <c r="C87" s="23" t="s">
        <v>143</v>
      </c>
      <c r="D87" s="23" t="s">
        <v>143</v>
      </c>
      <c r="E87" s="23" t="s">
        <v>197</v>
      </c>
      <c r="F87" s="23" t="s">
        <v>208</v>
      </c>
      <c r="G87" s="32">
        <v>792</v>
      </c>
      <c r="H87" s="32">
        <v>3668</v>
      </c>
      <c r="I87" s="35" t="s">
        <v>58</v>
      </c>
      <c r="J87" s="34" t="s">
        <v>59</v>
      </c>
    </row>
    <row r="88" spans="1:10" x14ac:dyDescent="0.3">
      <c r="A88" s="26" t="s">
        <v>106</v>
      </c>
      <c r="B88" s="27"/>
      <c r="C88" s="26" t="s">
        <v>107</v>
      </c>
      <c r="D88" s="26" t="s">
        <v>198</v>
      </c>
      <c r="E88" s="26" t="s">
        <v>199</v>
      </c>
      <c r="F88" s="26" t="s">
        <v>208</v>
      </c>
      <c r="G88" s="32">
        <v>991</v>
      </c>
      <c r="H88" s="32">
        <v>4164</v>
      </c>
      <c r="I88" s="36" t="s">
        <v>63</v>
      </c>
      <c r="J88" s="28" t="s">
        <v>55</v>
      </c>
    </row>
    <row r="89" spans="1:10" x14ac:dyDescent="0.3">
      <c r="A89" s="26" t="s">
        <v>164</v>
      </c>
      <c r="B89" s="26"/>
      <c r="C89" s="26" t="s">
        <v>165</v>
      </c>
      <c r="D89" s="26" t="s">
        <v>200</v>
      </c>
      <c r="E89" s="26" t="s">
        <v>201</v>
      </c>
      <c r="F89" s="26" t="s">
        <v>208</v>
      </c>
      <c r="G89" s="32">
        <v>1305</v>
      </c>
      <c r="H89" s="32">
        <v>5790</v>
      </c>
      <c r="I89" s="37" t="s">
        <v>63</v>
      </c>
      <c r="J89" s="38" t="s">
        <v>55</v>
      </c>
    </row>
    <row r="90" spans="1:10" x14ac:dyDescent="0.3">
      <c r="A90" s="26" t="s">
        <v>155</v>
      </c>
      <c r="B90" s="26"/>
      <c r="C90" s="26" t="s">
        <v>156</v>
      </c>
      <c r="D90" s="26" t="s">
        <v>156</v>
      </c>
      <c r="E90" s="26" t="s">
        <v>202</v>
      </c>
      <c r="F90" s="26" t="s">
        <v>208</v>
      </c>
      <c r="G90" s="32">
        <v>1829</v>
      </c>
      <c r="H90" s="32">
        <v>9482</v>
      </c>
      <c r="I90" s="37" t="s">
        <v>77</v>
      </c>
      <c r="J90" s="38" t="s">
        <v>64</v>
      </c>
    </row>
    <row r="91" spans="1:10" x14ac:dyDescent="0.3">
      <c r="A91" s="26" t="s">
        <v>103</v>
      </c>
      <c r="B91" s="26"/>
      <c r="C91" s="26" t="s">
        <v>118</v>
      </c>
      <c r="D91" s="26" t="s">
        <v>71</v>
      </c>
      <c r="E91" s="26" t="s">
        <v>71</v>
      </c>
      <c r="F91" s="26" t="s">
        <v>209</v>
      </c>
      <c r="G91" s="32" t="s">
        <v>73</v>
      </c>
      <c r="H91" s="32">
        <v>354</v>
      </c>
      <c r="I91" s="37" t="s">
        <v>77</v>
      </c>
      <c r="J91" s="38" t="s">
        <v>79</v>
      </c>
    </row>
    <row r="92" spans="1:10" x14ac:dyDescent="0.3">
      <c r="A92" s="26"/>
      <c r="B92" s="26"/>
      <c r="C92" s="26"/>
      <c r="D92" s="26"/>
      <c r="E92" s="26"/>
      <c r="F92" s="26"/>
      <c r="G92" s="32"/>
      <c r="H92" s="32"/>
      <c r="I92" s="37"/>
      <c r="J92" s="38"/>
    </row>
    <row r="93" spans="1:10" ht="15.5" x14ac:dyDescent="0.35">
      <c r="A93" s="24" t="s">
        <v>42</v>
      </c>
      <c r="B93" s="24"/>
      <c r="C93" s="24"/>
      <c r="D93" s="24"/>
      <c r="E93" s="24"/>
      <c r="F93" s="20"/>
      <c r="G93" s="21">
        <v>17020</v>
      </c>
      <c r="H93" s="21">
        <v>76220</v>
      </c>
      <c r="I93" s="24"/>
      <c r="J93" s="24"/>
    </row>
    <row r="95" spans="1:10" x14ac:dyDescent="0.3">
      <c r="G95" s="39"/>
      <c r="H95" s="39"/>
    </row>
    <row r="96" spans="1:10" x14ac:dyDescent="0.3">
      <c r="G96" s="30"/>
      <c r="H96" s="30"/>
    </row>
  </sheetData>
  <phoneticPr fontId="3" type="noConversion"/>
  <pageMargins left="0.7" right="0" top="0.75" bottom="0.75" header="0.3" footer="0.3"/>
  <pageSetup paperSize="9" scale="75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DE68C-B248-4A79-AFCE-C4087323E268}">
  <dimension ref="A3:K50"/>
  <sheetViews>
    <sheetView workbookViewId="0">
      <selection activeCell="J15" sqref="J15"/>
    </sheetView>
  </sheetViews>
  <sheetFormatPr defaultRowHeight="14" x14ac:dyDescent="0.3"/>
  <cols>
    <col min="1" max="1" width="16.58203125" bestFit="1" customWidth="1"/>
    <col min="2" max="2" width="18.83203125" bestFit="1" customWidth="1"/>
    <col min="3" max="3" width="11.58203125" bestFit="1" customWidth="1"/>
    <col min="4" max="4" width="9.58203125" bestFit="1" customWidth="1"/>
    <col min="7" max="7" width="10.5" style="6" bestFit="1" customWidth="1"/>
    <col min="8" max="8" width="13.83203125" style="6" bestFit="1" customWidth="1"/>
    <col min="9" max="11" width="8.58203125" style="12"/>
  </cols>
  <sheetData>
    <row r="3" spans="1:11" x14ac:dyDescent="0.3">
      <c r="A3" s="5" t="s">
        <v>43</v>
      </c>
      <c r="B3" t="s">
        <v>45</v>
      </c>
    </row>
    <row r="4" spans="1:11" x14ac:dyDescent="0.3">
      <c r="A4" s="6" t="s">
        <v>3</v>
      </c>
      <c r="B4">
        <v>4821</v>
      </c>
    </row>
    <row r="5" spans="1:11" x14ac:dyDescent="0.3">
      <c r="A5" s="6" t="s">
        <v>5</v>
      </c>
      <c r="B5">
        <v>54230</v>
      </c>
    </row>
    <row r="6" spans="1:11" x14ac:dyDescent="0.3">
      <c r="A6" s="6" t="s">
        <v>6</v>
      </c>
      <c r="B6">
        <v>34914</v>
      </c>
    </row>
    <row r="7" spans="1:11" x14ac:dyDescent="0.3">
      <c r="A7" s="6" t="s">
        <v>8</v>
      </c>
      <c r="B7">
        <v>26229</v>
      </c>
      <c r="G7" s="6" t="s">
        <v>0</v>
      </c>
      <c r="H7" s="6" t="s">
        <v>2</v>
      </c>
      <c r="I7" s="12" t="s">
        <v>28</v>
      </c>
      <c r="J7" s="12" t="s">
        <v>41</v>
      </c>
      <c r="K7" s="12" t="s">
        <v>42</v>
      </c>
    </row>
    <row r="8" spans="1:11" x14ac:dyDescent="0.3">
      <c r="A8" s="6" t="s">
        <v>10</v>
      </c>
      <c r="B8">
        <v>29095</v>
      </c>
      <c r="G8" s="6" t="s">
        <v>8</v>
      </c>
      <c r="H8" s="6" t="s">
        <v>37</v>
      </c>
      <c r="J8" s="12">
        <v>1337</v>
      </c>
      <c r="K8" s="12">
        <f t="shared" ref="K8:K13" si="0">SUM(I8:J8)</f>
        <v>1337</v>
      </c>
    </row>
    <row r="9" spans="1:11" x14ac:dyDescent="0.3">
      <c r="A9" s="6" t="s">
        <v>32</v>
      </c>
      <c r="B9">
        <v>14477</v>
      </c>
      <c r="G9" s="6" t="s">
        <v>13</v>
      </c>
      <c r="H9" s="6" t="s">
        <v>15</v>
      </c>
      <c r="J9" s="12">
        <v>1136</v>
      </c>
      <c r="K9" s="12">
        <f t="shared" si="0"/>
        <v>1136</v>
      </c>
    </row>
    <row r="10" spans="1:11" x14ac:dyDescent="0.3">
      <c r="A10" s="6" t="s">
        <v>33</v>
      </c>
      <c r="B10">
        <v>3595</v>
      </c>
      <c r="G10" s="6" t="s">
        <v>22</v>
      </c>
      <c r="H10" s="6" t="s">
        <v>23</v>
      </c>
      <c r="I10" s="12">
        <v>2</v>
      </c>
      <c r="J10" s="12">
        <v>750</v>
      </c>
      <c r="K10" s="12">
        <f t="shared" si="0"/>
        <v>752</v>
      </c>
    </row>
    <row r="11" spans="1:11" x14ac:dyDescent="0.3">
      <c r="A11" s="6" t="s">
        <v>34</v>
      </c>
      <c r="B11">
        <v>14557</v>
      </c>
      <c r="G11" s="6" t="s">
        <v>10</v>
      </c>
      <c r="H11" s="6" t="s">
        <v>12</v>
      </c>
      <c r="I11" s="12">
        <v>34</v>
      </c>
      <c r="K11" s="12">
        <f t="shared" si="0"/>
        <v>34</v>
      </c>
    </row>
    <row r="12" spans="1:11" x14ac:dyDescent="0.3">
      <c r="A12" s="6" t="s">
        <v>13</v>
      </c>
      <c r="B12">
        <v>16000</v>
      </c>
      <c r="G12" s="6" t="s">
        <v>22</v>
      </c>
      <c r="H12" s="6" t="s">
        <v>24</v>
      </c>
      <c r="I12" s="12">
        <v>4</v>
      </c>
      <c r="K12" s="12">
        <f t="shared" si="0"/>
        <v>4</v>
      </c>
    </row>
    <row r="13" spans="1:11" x14ac:dyDescent="0.3">
      <c r="A13" s="6" t="s">
        <v>16</v>
      </c>
      <c r="B13">
        <v>19860</v>
      </c>
      <c r="G13" s="6" t="s">
        <v>42</v>
      </c>
      <c r="I13" s="12">
        <f>SUM(I8:I12)</f>
        <v>40</v>
      </c>
      <c r="J13" s="12">
        <f>SUM(J8:J12)</f>
        <v>3223</v>
      </c>
      <c r="K13" s="12">
        <f t="shared" si="0"/>
        <v>3263</v>
      </c>
    </row>
    <row r="14" spans="1:11" x14ac:dyDescent="0.3">
      <c r="A14" s="6" t="s">
        <v>35</v>
      </c>
      <c r="B14">
        <v>16862</v>
      </c>
    </row>
    <row r="15" spans="1:11" x14ac:dyDescent="0.3">
      <c r="A15" s="6" t="s">
        <v>17</v>
      </c>
      <c r="B15">
        <v>55941</v>
      </c>
    </row>
    <row r="16" spans="1:11" x14ac:dyDescent="0.3">
      <c r="A16" s="6" t="s">
        <v>18</v>
      </c>
      <c r="B16">
        <v>48034</v>
      </c>
    </row>
    <row r="17" spans="1:10" x14ac:dyDescent="0.3">
      <c r="A17" s="6" t="s">
        <v>22</v>
      </c>
      <c r="B17">
        <v>93201</v>
      </c>
    </row>
    <row r="18" spans="1:10" x14ac:dyDescent="0.3">
      <c r="A18" s="6" t="s">
        <v>25</v>
      </c>
      <c r="B18">
        <v>18068</v>
      </c>
      <c r="G18" s="7" t="s">
        <v>0</v>
      </c>
      <c r="H18" s="8" t="s">
        <v>2</v>
      </c>
      <c r="I18" s="8" t="s">
        <v>40</v>
      </c>
      <c r="J18" s="12" t="s">
        <v>41</v>
      </c>
    </row>
    <row r="19" spans="1:10" x14ac:dyDescent="0.3">
      <c r="A19" s="6" t="s">
        <v>36</v>
      </c>
      <c r="B19">
        <v>11388</v>
      </c>
      <c r="G19" s="9" t="s">
        <v>6</v>
      </c>
      <c r="H19" s="10" t="s">
        <v>7</v>
      </c>
      <c r="I19" s="11">
        <v>12</v>
      </c>
    </row>
    <row r="20" spans="1:10" x14ac:dyDescent="0.3">
      <c r="A20" s="6" t="s">
        <v>26</v>
      </c>
      <c r="B20">
        <v>5794</v>
      </c>
      <c r="G20" s="13" t="s">
        <v>6</v>
      </c>
      <c r="H20" s="3" t="s">
        <v>7</v>
      </c>
      <c r="I20" s="4">
        <v>199</v>
      </c>
    </row>
    <row r="21" spans="1:10" x14ac:dyDescent="0.3">
      <c r="A21" s="6" t="s">
        <v>44</v>
      </c>
      <c r="B21">
        <v>467066</v>
      </c>
      <c r="G21" s="9" t="s">
        <v>6</v>
      </c>
      <c r="H21" s="10" t="s">
        <v>7</v>
      </c>
      <c r="I21" s="11">
        <v>33</v>
      </c>
    </row>
    <row r="22" spans="1:10" x14ac:dyDescent="0.3">
      <c r="G22" s="13" t="s">
        <v>6</v>
      </c>
      <c r="H22" s="3" t="s">
        <v>7</v>
      </c>
      <c r="I22" s="4">
        <v>50</v>
      </c>
      <c r="J22" s="12">
        <v>140</v>
      </c>
    </row>
    <row r="23" spans="1:10" x14ac:dyDescent="0.3">
      <c r="G23" s="9" t="s">
        <v>8</v>
      </c>
      <c r="H23" s="10" t="s">
        <v>9</v>
      </c>
      <c r="I23" s="11">
        <v>119</v>
      </c>
    </row>
    <row r="24" spans="1:10" x14ac:dyDescent="0.3">
      <c r="G24" s="13" t="s">
        <v>10</v>
      </c>
      <c r="H24" s="3" t="s">
        <v>12</v>
      </c>
      <c r="I24" s="4">
        <v>1</v>
      </c>
    </row>
    <row r="25" spans="1:10" x14ac:dyDescent="0.3">
      <c r="G25" s="9" t="s">
        <v>10</v>
      </c>
      <c r="H25" s="10" t="s">
        <v>12</v>
      </c>
      <c r="I25" s="11">
        <v>2</v>
      </c>
    </row>
    <row r="26" spans="1:10" x14ac:dyDescent="0.3">
      <c r="G26" s="13" t="s">
        <v>10</v>
      </c>
      <c r="H26" s="3" t="s">
        <v>11</v>
      </c>
      <c r="I26" s="4">
        <v>127</v>
      </c>
    </row>
    <row r="27" spans="1:10" x14ac:dyDescent="0.3">
      <c r="G27" s="9" t="s">
        <v>18</v>
      </c>
      <c r="H27" s="10" t="s">
        <v>19</v>
      </c>
      <c r="I27" s="11">
        <v>59</v>
      </c>
    </row>
    <row r="28" spans="1:10" x14ac:dyDescent="0.3">
      <c r="C28" s="5" t="s">
        <v>48</v>
      </c>
      <c r="G28" s="13" t="s">
        <v>18</v>
      </c>
      <c r="H28" s="3" t="s">
        <v>19</v>
      </c>
      <c r="I28" s="4">
        <v>167</v>
      </c>
    </row>
    <row r="29" spans="1:10" x14ac:dyDescent="0.3">
      <c r="A29" s="5" t="s">
        <v>0</v>
      </c>
      <c r="B29" s="5" t="s">
        <v>2</v>
      </c>
      <c r="C29" t="s">
        <v>46</v>
      </c>
      <c r="D29" t="s">
        <v>47</v>
      </c>
      <c r="G29" s="9" t="s">
        <v>18</v>
      </c>
      <c r="H29" s="10" t="s">
        <v>19</v>
      </c>
      <c r="I29" s="11">
        <v>25</v>
      </c>
    </row>
    <row r="30" spans="1:10" x14ac:dyDescent="0.3">
      <c r="A30" t="s">
        <v>6</v>
      </c>
      <c r="B30" t="s">
        <v>7</v>
      </c>
      <c r="C30">
        <v>294</v>
      </c>
      <c r="D30">
        <v>140</v>
      </c>
      <c r="G30" s="13" t="s">
        <v>18</v>
      </c>
      <c r="H30" s="3" t="s">
        <v>19</v>
      </c>
      <c r="I30" s="4">
        <v>16</v>
      </c>
    </row>
    <row r="31" spans="1:10" x14ac:dyDescent="0.3">
      <c r="A31" t="s">
        <v>8</v>
      </c>
      <c r="B31" t="s">
        <v>9</v>
      </c>
      <c r="C31">
        <v>119</v>
      </c>
      <c r="G31" s="9" t="s">
        <v>22</v>
      </c>
      <c r="H31" s="10" t="s">
        <v>23</v>
      </c>
      <c r="I31" s="11">
        <v>2</v>
      </c>
    </row>
    <row r="32" spans="1:10" x14ac:dyDescent="0.3">
      <c r="A32" t="s">
        <v>10</v>
      </c>
      <c r="B32" t="s">
        <v>12</v>
      </c>
      <c r="C32">
        <v>3</v>
      </c>
      <c r="G32" s="13" t="s">
        <v>22</v>
      </c>
      <c r="H32" s="3" t="s">
        <v>23</v>
      </c>
      <c r="I32" s="4">
        <v>21</v>
      </c>
    </row>
    <row r="33" spans="1:9" x14ac:dyDescent="0.3">
      <c r="A33" t="s">
        <v>10</v>
      </c>
      <c r="B33" t="s">
        <v>11</v>
      </c>
      <c r="C33">
        <v>127</v>
      </c>
      <c r="G33" s="9" t="s">
        <v>22</v>
      </c>
      <c r="H33" s="10" t="s">
        <v>23</v>
      </c>
      <c r="I33" s="11">
        <v>8</v>
      </c>
    </row>
    <row r="34" spans="1:9" x14ac:dyDescent="0.3">
      <c r="A34" t="s">
        <v>18</v>
      </c>
      <c r="B34" t="s">
        <v>19</v>
      </c>
      <c r="C34">
        <v>267</v>
      </c>
      <c r="G34" s="13" t="s">
        <v>22</v>
      </c>
      <c r="H34" s="3" t="s">
        <v>23</v>
      </c>
      <c r="I34" s="4">
        <v>9</v>
      </c>
    </row>
    <row r="35" spans="1:9" x14ac:dyDescent="0.3">
      <c r="A35" t="s">
        <v>22</v>
      </c>
      <c r="B35" t="s">
        <v>23</v>
      </c>
      <c r="C35">
        <v>85</v>
      </c>
      <c r="G35" s="9" t="s">
        <v>22</v>
      </c>
      <c r="H35" s="10" t="s">
        <v>23</v>
      </c>
      <c r="I35" s="11">
        <v>24</v>
      </c>
    </row>
    <row r="36" spans="1:9" x14ac:dyDescent="0.3">
      <c r="A36" t="s">
        <v>44</v>
      </c>
      <c r="C36">
        <v>895</v>
      </c>
      <c r="D36">
        <v>140</v>
      </c>
      <c r="G36" s="13" t="s">
        <v>22</v>
      </c>
      <c r="H36" s="3" t="s">
        <v>23</v>
      </c>
      <c r="I36" s="4">
        <v>16</v>
      </c>
    </row>
    <row r="37" spans="1:9" x14ac:dyDescent="0.3">
      <c r="G37" s="9" t="s">
        <v>22</v>
      </c>
      <c r="H37" s="10" t="s">
        <v>23</v>
      </c>
      <c r="I37" s="11">
        <v>5</v>
      </c>
    </row>
    <row r="42" spans="1:9" x14ac:dyDescent="0.3">
      <c r="A42" s="15" t="s">
        <v>0</v>
      </c>
      <c r="B42" s="15" t="s">
        <v>2</v>
      </c>
      <c r="C42" s="16" t="s">
        <v>40</v>
      </c>
      <c r="D42" s="16" t="s">
        <v>41</v>
      </c>
      <c r="E42" s="16" t="s">
        <v>42</v>
      </c>
    </row>
    <row r="43" spans="1:9" x14ac:dyDescent="0.3">
      <c r="A43" t="s">
        <v>6</v>
      </c>
      <c r="B43" t="s">
        <v>7</v>
      </c>
      <c r="C43" s="14">
        <v>294</v>
      </c>
      <c r="D43" s="14">
        <v>140</v>
      </c>
      <c r="E43" s="14">
        <f t="shared" ref="E43:E49" si="1">SUM(C43:D43)</f>
        <v>434</v>
      </c>
    </row>
    <row r="44" spans="1:9" x14ac:dyDescent="0.3">
      <c r="A44" t="s">
        <v>18</v>
      </c>
      <c r="B44" t="s">
        <v>19</v>
      </c>
      <c r="C44" s="14">
        <v>267</v>
      </c>
      <c r="D44" s="14"/>
      <c r="E44" s="14">
        <f t="shared" si="1"/>
        <v>267</v>
      </c>
    </row>
    <row r="45" spans="1:9" x14ac:dyDescent="0.3">
      <c r="A45" t="s">
        <v>10</v>
      </c>
      <c r="B45" t="s">
        <v>11</v>
      </c>
      <c r="C45" s="14">
        <v>127</v>
      </c>
      <c r="D45" s="14"/>
      <c r="E45" s="14">
        <f t="shared" si="1"/>
        <v>127</v>
      </c>
    </row>
    <row r="46" spans="1:9" x14ac:dyDescent="0.3">
      <c r="A46" t="s">
        <v>8</v>
      </c>
      <c r="B46" t="s">
        <v>9</v>
      </c>
      <c r="C46" s="14">
        <v>119</v>
      </c>
      <c r="D46" s="14"/>
      <c r="E46" s="14">
        <f t="shared" si="1"/>
        <v>119</v>
      </c>
    </row>
    <row r="47" spans="1:9" x14ac:dyDescent="0.3">
      <c r="A47" t="s">
        <v>22</v>
      </c>
      <c r="B47" t="s">
        <v>23</v>
      </c>
      <c r="C47" s="14">
        <v>85</v>
      </c>
      <c r="D47" s="14"/>
      <c r="E47" s="14">
        <f t="shared" si="1"/>
        <v>85</v>
      </c>
    </row>
    <row r="48" spans="1:9" x14ac:dyDescent="0.3">
      <c r="A48" t="s">
        <v>10</v>
      </c>
      <c r="B48" t="s">
        <v>12</v>
      </c>
      <c r="C48" s="14">
        <v>3</v>
      </c>
      <c r="D48" s="14"/>
      <c r="E48" s="14">
        <f t="shared" si="1"/>
        <v>3</v>
      </c>
    </row>
    <row r="49" spans="1:5" x14ac:dyDescent="0.3">
      <c r="A49" s="15" t="s">
        <v>42</v>
      </c>
      <c r="B49" s="15"/>
      <c r="C49" s="16">
        <v>895</v>
      </c>
      <c r="D49" s="16">
        <v>140</v>
      </c>
      <c r="E49" s="16">
        <f t="shared" si="1"/>
        <v>1035</v>
      </c>
    </row>
    <row r="50" spans="1:5" x14ac:dyDescent="0.3">
      <c r="C50" s="14"/>
      <c r="D50" s="14"/>
      <c r="E50" s="14"/>
    </row>
  </sheetData>
  <sortState xmlns:xlrd2="http://schemas.microsoft.com/office/spreadsheetml/2017/richdata2" ref="A43:E48">
    <sortCondition descending="1" ref="E43:E4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A9925-C8C3-4872-85A9-0FE3ED633B57}">
  <dimension ref="A3:D21"/>
  <sheetViews>
    <sheetView topLeftCell="A3" workbookViewId="0">
      <selection activeCell="E14" sqref="E14"/>
    </sheetView>
  </sheetViews>
  <sheetFormatPr defaultRowHeight="14" x14ac:dyDescent="0.3"/>
  <cols>
    <col min="1" max="1" width="16.58203125" bestFit="1" customWidth="1"/>
    <col min="2" max="2" width="18.83203125" bestFit="1" customWidth="1"/>
    <col min="3" max="3" width="28.33203125" bestFit="1" customWidth="1"/>
    <col min="4" max="4" width="18.83203125" bestFit="1" customWidth="1"/>
  </cols>
  <sheetData>
    <row r="3" spans="1:4" x14ac:dyDescent="0.3">
      <c r="A3" s="5" t="s">
        <v>43</v>
      </c>
      <c r="B3" t="s">
        <v>49</v>
      </c>
      <c r="C3" t="s">
        <v>50</v>
      </c>
      <c r="D3" t="s">
        <v>45</v>
      </c>
    </row>
    <row r="4" spans="1:4" x14ac:dyDescent="0.3">
      <c r="A4" s="6" t="s">
        <v>3</v>
      </c>
      <c r="B4">
        <v>166</v>
      </c>
      <c r="C4">
        <v>4655</v>
      </c>
      <c r="D4">
        <v>4821</v>
      </c>
    </row>
    <row r="5" spans="1:4" x14ac:dyDescent="0.3">
      <c r="A5" s="6" t="s">
        <v>5</v>
      </c>
      <c r="B5">
        <v>0</v>
      </c>
      <c r="C5">
        <v>54230</v>
      </c>
      <c r="D5">
        <v>54230</v>
      </c>
    </row>
    <row r="6" spans="1:4" x14ac:dyDescent="0.3">
      <c r="A6" s="6" t="s">
        <v>6</v>
      </c>
      <c r="B6">
        <v>10559</v>
      </c>
      <c r="C6">
        <v>24355</v>
      </c>
      <c r="D6">
        <v>34914</v>
      </c>
    </row>
    <row r="7" spans="1:4" x14ac:dyDescent="0.3">
      <c r="A7" s="6" t="s">
        <v>8</v>
      </c>
      <c r="B7">
        <v>11837</v>
      </c>
      <c r="C7">
        <v>14392</v>
      </c>
      <c r="D7">
        <v>26229</v>
      </c>
    </row>
    <row r="8" spans="1:4" x14ac:dyDescent="0.3">
      <c r="A8" s="6" t="s">
        <v>10</v>
      </c>
      <c r="B8">
        <v>12970</v>
      </c>
      <c r="C8">
        <v>16125</v>
      </c>
      <c r="D8">
        <v>29095</v>
      </c>
    </row>
    <row r="9" spans="1:4" x14ac:dyDescent="0.3">
      <c r="A9" s="6" t="s">
        <v>32</v>
      </c>
      <c r="B9">
        <v>0</v>
      </c>
      <c r="C9">
        <v>14477</v>
      </c>
      <c r="D9">
        <v>14477</v>
      </c>
    </row>
    <row r="10" spans="1:4" x14ac:dyDescent="0.3">
      <c r="A10" s="6" t="s">
        <v>33</v>
      </c>
      <c r="B10">
        <v>0</v>
      </c>
      <c r="C10">
        <v>3595</v>
      </c>
      <c r="D10">
        <v>3595</v>
      </c>
    </row>
    <row r="11" spans="1:4" x14ac:dyDescent="0.3">
      <c r="A11" s="6" t="s">
        <v>34</v>
      </c>
      <c r="B11">
        <v>0</v>
      </c>
      <c r="C11">
        <v>14557</v>
      </c>
      <c r="D11">
        <v>14557</v>
      </c>
    </row>
    <row r="12" spans="1:4" x14ac:dyDescent="0.3">
      <c r="A12" s="6" t="s">
        <v>13</v>
      </c>
      <c r="B12">
        <v>5915</v>
      </c>
      <c r="C12">
        <v>10085</v>
      </c>
      <c r="D12">
        <v>16000</v>
      </c>
    </row>
    <row r="13" spans="1:4" x14ac:dyDescent="0.3">
      <c r="A13" s="6" t="s">
        <v>16</v>
      </c>
      <c r="B13">
        <v>7650</v>
      </c>
      <c r="C13">
        <v>12210</v>
      </c>
      <c r="D13">
        <v>19860</v>
      </c>
    </row>
    <row r="14" spans="1:4" x14ac:dyDescent="0.3">
      <c r="A14" s="6" t="s">
        <v>35</v>
      </c>
      <c r="B14">
        <v>0</v>
      </c>
      <c r="C14">
        <v>16862</v>
      </c>
      <c r="D14">
        <v>16862</v>
      </c>
    </row>
    <row r="15" spans="1:4" x14ac:dyDescent="0.3">
      <c r="A15" s="6" t="s">
        <v>17</v>
      </c>
      <c r="B15">
        <v>0</v>
      </c>
      <c r="C15">
        <v>55941</v>
      </c>
      <c r="D15">
        <v>55941</v>
      </c>
    </row>
    <row r="16" spans="1:4" x14ac:dyDescent="0.3">
      <c r="A16" s="6" t="s">
        <v>18</v>
      </c>
      <c r="B16">
        <v>15165</v>
      </c>
      <c r="C16">
        <v>32869</v>
      </c>
      <c r="D16">
        <v>48034</v>
      </c>
    </row>
    <row r="17" spans="1:4" x14ac:dyDescent="0.3">
      <c r="A17" s="6" t="s">
        <v>22</v>
      </c>
      <c r="B17">
        <v>12124</v>
      </c>
      <c r="C17">
        <v>81077</v>
      </c>
      <c r="D17">
        <v>93201</v>
      </c>
    </row>
    <row r="18" spans="1:4" x14ac:dyDescent="0.3">
      <c r="A18" s="6" t="s">
        <v>25</v>
      </c>
      <c r="B18">
        <v>1837</v>
      </c>
      <c r="C18">
        <v>16231</v>
      </c>
      <c r="D18">
        <v>18068</v>
      </c>
    </row>
    <row r="19" spans="1:4" x14ac:dyDescent="0.3">
      <c r="A19" s="6" t="s">
        <v>36</v>
      </c>
      <c r="B19">
        <v>0</v>
      </c>
      <c r="C19">
        <v>11388</v>
      </c>
      <c r="D19">
        <v>11388</v>
      </c>
    </row>
    <row r="20" spans="1:4" x14ac:dyDescent="0.3">
      <c r="A20" s="6" t="s">
        <v>26</v>
      </c>
      <c r="B20">
        <v>1732</v>
      </c>
      <c r="C20">
        <v>4062</v>
      </c>
      <c r="D20">
        <v>5794</v>
      </c>
    </row>
    <row r="21" spans="1:4" x14ac:dyDescent="0.3">
      <c r="A21" s="6" t="s">
        <v>44</v>
      </c>
      <c r="B21">
        <v>79955</v>
      </c>
      <c r="C21">
        <v>387111</v>
      </c>
      <c r="D21">
        <v>467066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A209A-0F7E-4528-9108-FC27AB864AA6}">
  <dimension ref="C3:E10"/>
  <sheetViews>
    <sheetView workbookViewId="0">
      <selection activeCell="D10" sqref="C10:D10"/>
    </sheetView>
  </sheetViews>
  <sheetFormatPr defaultRowHeight="14" x14ac:dyDescent="0.3"/>
  <sheetData>
    <row r="3" spans="3:5" x14ac:dyDescent="0.3">
      <c r="C3" t="s">
        <v>40</v>
      </c>
      <c r="D3" t="s">
        <v>41</v>
      </c>
      <c r="E3" t="s">
        <v>42</v>
      </c>
    </row>
    <row r="4" spans="3:5" x14ac:dyDescent="0.3">
      <c r="C4">
        <v>690</v>
      </c>
      <c r="D4">
        <v>23863</v>
      </c>
      <c r="E4">
        <f>SUM(C4:D4)</f>
        <v>24553</v>
      </c>
    </row>
    <row r="5" spans="3:5" x14ac:dyDescent="0.3">
      <c r="C5" s="2">
        <f>C4/E4</f>
        <v>2.8102472202989452E-2</v>
      </c>
      <c r="D5" s="2">
        <f>D4/E4</f>
        <v>0.97189752779701055</v>
      </c>
    </row>
    <row r="8" spans="3:5" x14ac:dyDescent="0.3">
      <c r="C8" t="s">
        <v>40</v>
      </c>
      <c r="D8" t="s">
        <v>41</v>
      </c>
      <c r="E8" t="s">
        <v>42</v>
      </c>
    </row>
    <row r="9" spans="3:5" x14ac:dyDescent="0.3">
      <c r="C9">
        <v>9698</v>
      </c>
      <c r="D9">
        <v>82257</v>
      </c>
      <c r="E9">
        <f>SUM(C9:D9)</f>
        <v>91955</v>
      </c>
    </row>
    <row r="10" spans="3:5" x14ac:dyDescent="0.3">
      <c r="C10" s="2">
        <f>C9/E9</f>
        <v>0.10546462943831222</v>
      </c>
      <c r="D10" s="2">
        <f>D9/E9</f>
        <v>0.89453537056168775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5C401-921A-4FF3-8BCA-8C68EA06EFB1}">
  <dimension ref="E5:E7"/>
  <sheetViews>
    <sheetView workbookViewId="0">
      <selection activeCell="E19" sqref="E19"/>
    </sheetView>
  </sheetViews>
  <sheetFormatPr defaultRowHeight="14" x14ac:dyDescent="0.3"/>
  <sheetData>
    <row r="5" spans="5:5" x14ac:dyDescent="0.3">
      <c r="E5" t="s">
        <v>29</v>
      </c>
    </row>
    <row r="6" spans="5:5" x14ac:dyDescent="0.3">
      <c r="E6" t="s">
        <v>38</v>
      </c>
    </row>
    <row r="7" spans="5:5" x14ac:dyDescent="0.3">
      <c r="E7" t="s">
        <v>39</v>
      </c>
    </row>
  </sheetData>
  <phoneticPr fontId="3" type="noConversion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2059aa38-f392-4105-be92-628035578272}" enabled="1" method="Standard" siteId="{1588262d-23fb-43b4-bd6e-bce49c8e618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PDI Sites</vt:lpstr>
      <vt:lpstr>Sheet3</vt:lpstr>
      <vt:lpstr>Sheet4</vt:lpstr>
      <vt:lpstr>Sheet2</vt:lpstr>
      <vt:lpstr>Sheet1</vt:lpstr>
      <vt:lpstr>'PDI Sites'!Print_Area</vt:lpstr>
      <vt:lpstr>'PDI Sites'!Print_Titles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Fredy Regis Komaria Mangao</dc:creator>
  <cp:lastModifiedBy>LO Mame Fama</cp:lastModifiedBy>
  <cp:lastPrinted>2024-12-12T14:47:21Z</cp:lastPrinted>
  <dcterms:created xsi:type="dcterms:W3CDTF">2023-06-13T10:56:56Z</dcterms:created>
  <dcterms:modified xsi:type="dcterms:W3CDTF">2025-05-15T09:30:57Z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2024-06-14T08:44:47Z</vt:filetime>
  </property>
  <property fmtid="{D5CDD505-2E9C-101B-9397-08002B2CF9AE}" pid="3" name="MSIP_Label_2059aa38-f392-4105-be92-628035578272_Enabled">
    <vt:lpwstr>true</vt:lpwstr>
  </property>
  <property fmtid="{D5CDD505-2E9C-101B-9397-08002B2CF9AE}" pid="4" name="MSIP_Label_2059aa38-f392-4105-be92-628035578272_SetDate">
    <vt:lpwstr>2024-09-24T11:20:45Z</vt:lpwstr>
  </property>
  <property fmtid="{D5CDD505-2E9C-101B-9397-08002B2CF9AE}" pid="5" name="MSIP_Label_2059aa38-f392-4105-be92-628035578272_Method">
    <vt:lpwstr>Standard</vt:lpwstr>
  </property>
  <property fmtid="{D5CDD505-2E9C-101B-9397-08002B2CF9AE}" pid="6" name="MSIP_Label_2059aa38-f392-4105-be92-628035578272_Name">
    <vt:lpwstr>IOMLb0020IN123173</vt:lpwstr>
  </property>
  <property fmtid="{D5CDD505-2E9C-101B-9397-08002B2CF9AE}" pid="7" name="MSIP_Label_2059aa38-f392-4105-be92-628035578272_SiteId">
    <vt:lpwstr>1588262d-23fb-43b4-bd6e-bce49c8e6186</vt:lpwstr>
  </property>
  <property fmtid="{D5CDD505-2E9C-101B-9397-08002B2CF9AE}" pid="8" name="MSIP_Label_2059aa38-f392-4105-be92-628035578272_ActionId">
    <vt:lpwstr>22e9f47b-7ef6-4951-843e-2e72cfa44c3c</vt:lpwstr>
  </property>
  <property fmtid="{D5CDD505-2E9C-101B-9397-08002B2CF9AE}" pid="9" name="MSIP_Label_2059aa38-f392-4105-be92-628035578272_ContentBits">
    <vt:lpwstr>0</vt:lpwstr>
  </property>
</Properties>
</file>